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4" i="1" l="1"/>
  <c r="B205" i="1" l="1"/>
  <c r="A205" i="1"/>
  <c r="L204" i="1"/>
  <c r="J204" i="1"/>
  <c r="I204" i="1"/>
  <c r="H204" i="1"/>
  <c r="G204" i="1"/>
  <c r="F204" i="1"/>
  <c r="B194" i="1"/>
  <c r="A194" i="1"/>
  <c r="L193" i="1"/>
  <c r="L205" i="1" s="1"/>
  <c r="J193" i="1"/>
  <c r="I193" i="1"/>
  <c r="H193" i="1"/>
  <c r="G193" i="1"/>
  <c r="F193" i="1"/>
  <c r="B185" i="1"/>
  <c r="A185" i="1"/>
  <c r="L184" i="1"/>
  <c r="J184" i="1"/>
  <c r="I184" i="1"/>
  <c r="H184" i="1"/>
  <c r="G184" i="1"/>
  <c r="F184" i="1"/>
  <c r="B174" i="1"/>
  <c r="A174" i="1"/>
  <c r="L173" i="1"/>
  <c r="J173" i="1"/>
  <c r="I173" i="1"/>
  <c r="H173" i="1"/>
  <c r="G173" i="1"/>
  <c r="F173" i="1"/>
  <c r="B165" i="1"/>
  <c r="A165" i="1"/>
  <c r="L164" i="1"/>
  <c r="J164" i="1"/>
  <c r="I164" i="1"/>
  <c r="H164" i="1"/>
  <c r="G164" i="1"/>
  <c r="F164" i="1"/>
  <c r="B154" i="1"/>
  <c r="A154" i="1"/>
  <c r="L153" i="1"/>
  <c r="J153" i="1"/>
  <c r="I153" i="1"/>
  <c r="H153" i="1"/>
  <c r="G153" i="1"/>
  <c r="F153" i="1"/>
  <c r="B145" i="1"/>
  <c r="A145" i="1"/>
  <c r="L144" i="1"/>
  <c r="J144" i="1"/>
  <c r="I144" i="1"/>
  <c r="H144" i="1"/>
  <c r="G144" i="1"/>
  <c r="F144" i="1"/>
  <c r="B134" i="1"/>
  <c r="A134" i="1"/>
  <c r="L133" i="1"/>
  <c r="J133" i="1"/>
  <c r="I133" i="1"/>
  <c r="H133" i="1"/>
  <c r="G133" i="1"/>
  <c r="F133" i="1"/>
  <c r="B125" i="1"/>
  <c r="A125" i="1"/>
  <c r="L124" i="1"/>
  <c r="J124" i="1"/>
  <c r="I124" i="1"/>
  <c r="H124" i="1"/>
  <c r="G124" i="1"/>
  <c r="F124" i="1"/>
  <c r="B114" i="1"/>
  <c r="A114" i="1"/>
  <c r="L113" i="1"/>
  <c r="J113" i="1"/>
  <c r="I113" i="1"/>
  <c r="H113" i="1"/>
  <c r="G113" i="1"/>
  <c r="F113" i="1"/>
  <c r="B105" i="1"/>
  <c r="A105" i="1"/>
  <c r="L104" i="1"/>
  <c r="I104" i="1"/>
  <c r="H104" i="1"/>
  <c r="G104" i="1"/>
  <c r="F104" i="1"/>
  <c r="B94" i="1"/>
  <c r="A94" i="1"/>
  <c r="L93" i="1"/>
  <c r="J93" i="1"/>
  <c r="I93" i="1"/>
  <c r="H93" i="1"/>
  <c r="G93" i="1"/>
  <c r="F93" i="1"/>
  <c r="B85" i="1"/>
  <c r="A85" i="1"/>
  <c r="L84" i="1"/>
  <c r="J84" i="1"/>
  <c r="I84" i="1"/>
  <c r="H84" i="1"/>
  <c r="G84" i="1"/>
  <c r="F84" i="1"/>
  <c r="B74" i="1"/>
  <c r="A74" i="1"/>
  <c r="L73" i="1"/>
  <c r="J73" i="1"/>
  <c r="I73" i="1"/>
  <c r="H73" i="1"/>
  <c r="G73" i="1"/>
  <c r="G85" i="1" s="1"/>
  <c r="F73" i="1"/>
  <c r="B65" i="1"/>
  <c r="A65" i="1"/>
  <c r="L64" i="1"/>
  <c r="J64" i="1"/>
  <c r="I64" i="1"/>
  <c r="H64" i="1"/>
  <c r="G64" i="1"/>
  <c r="F64" i="1"/>
  <c r="B54" i="1"/>
  <c r="A54" i="1"/>
  <c r="L53" i="1"/>
  <c r="J53" i="1"/>
  <c r="I53" i="1"/>
  <c r="H53" i="1"/>
  <c r="G53" i="1"/>
  <c r="F53" i="1"/>
  <c r="B45" i="1"/>
  <c r="A45" i="1"/>
  <c r="L44" i="1"/>
  <c r="J44" i="1"/>
  <c r="I44" i="1"/>
  <c r="H44" i="1"/>
  <c r="G44" i="1"/>
  <c r="F44" i="1"/>
  <c r="B34" i="1"/>
  <c r="A34" i="1"/>
  <c r="L33" i="1"/>
  <c r="J33" i="1"/>
  <c r="I33" i="1"/>
  <c r="H33" i="1"/>
  <c r="G33" i="1"/>
  <c r="F33" i="1"/>
  <c r="B25" i="1"/>
  <c r="A25" i="1"/>
  <c r="L24" i="1"/>
  <c r="J24" i="1"/>
  <c r="I24" i="1"/>
  <c r="H24" i="1"/>
  <c r="G24" i="1"/>
  <c r="F24" i="1"/>
  <c r="B14" i="1"/>
  <c r="A14" i="1"/>
  <c r="L13" i="1"/>
  <c r="J13" i="1"/>
  <c r="I13" i="1"/>
  <c r="H13" i="1"/>
  <c r="G13" i="1"/>
  <c r="F13" i="1"/>
  <c r="J205" i="1" l="1"/>
  <c r="F205" i="1"/>
  <c r="I165" i="1"/>
  <c r="J165" i="1"/>
  <c r="G125" i="1"/>
  <c r="L105" i="1"/>
  <c r="F105" i="1"/>
  <c r="L85" i="1"/>
  <c r="L185" i="1"/>
  <c r="L165" i="1"/>
  <c r="L145" i="1"/>
  <c r="L125" i="1"/>
  <c r="L65" i="1"/>
  <c r="L45" i="1"/>
  <c r="L25" i="1"/>
  <c r="H205" i="1"/>
  <c r="I205" i="1"/>
  <c r="G205" i="1"/>
  <c r="F185" i="1"/>
  <c r="J185" i="1"/>
  <c r="I185" i="1"/>
  <c r="H185" i="1"/>
  <c r="G185" i="1"/>
  <c r="G165" i="1"/>
  <c r="H165" i="1"/>
  <c r="F165" i="1"/>
  <c r="J145" i="1"/>
  <c r="I145" i="1"/>
  <c r="H145" i="1"/>
  <c r="F145" i="1"/>
  <c r="G145" i="1"/>
  <c r="I125" i="1"/>
  <c r="J125" i="1"/>
  <c r="H125" i="1"/>
  <c r="F125" i="1"/>
  <c r="G105" i="1"/>
  <c r="H105" i="1"/>
  <c r="J105" i="1"/>
  <c r="I105" i="1"/>
  <c r="J85" i="1"/>
  <c r="I85" i="1"/>
  <c r="H85" i="1"/>
  <c r="F85" i="1"/>
  <c r="I65" i="1"/>
  <c r="G65" i="1"/>
  <c r="J65" i="1"/>
  <c r="H65" i="1"/>
  <c r="F65" i="1"/>
  <c r="G45" i="1"/>
  <c r="F45" i="1"/>
  <c r="J45" i="1"/>
  <c r="I45" i="1"/>
  <c r="H45" i="1"/>
  <c r="J25" i="1"/>
  <c r="H25" i="1"/>
  <c r="I25" i="1"/>
  <c r="G25" i="1"/>
  <c r="F25" i="1"/>
  <c r="I206" i="1" l="1"/>
  <c r="L206" i="1"/>
  <c r="G206" i="1"/>
  <c r="F206" i="1"/>
  <c r="J206" i="1"/>
  <c r="H206" i="1"/>
</calcChain>
</file>

<file path=xl/sharedStrings.xml><?xml version="1.0" encoding="utf-8"?>
<sst xmlns="http://schemas.openxmlformats.org/spreadsheetml/2006/main" count="315" uniqueCount="114">
  <si>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</si>
  <si>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</si>
  <si>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</si>
  <si>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</si>
  <si>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</si>
  <si>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</si>
  <si>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</si>
  <si>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</si>
  <si>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</si>
  <si>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</si>
  <si>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</si>
  <si>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</si>
  <si>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</si>
  <si>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</si>
  <si>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</si>
  <si>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</si>
  <si>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</si>
  <si>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</si>
  <si>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</si>
  <si>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</si>
  <si>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</si>
  <si>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</si>
  <si>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</si>
  <si>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</si>
  <si>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</si>
  <si>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</si>
  <si>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</si>
  <si>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</si>
  <si>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</si>
  <si>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</si>
  <si>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</si>
  <si>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</si>
  <si>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</si>
  <si>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</si>
  <si>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</si>
  <si>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</si>
  <si>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</si>
  <si>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</si>
  <si>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</si>
  <si>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МКОУ Кульчинская ООШ</t>
  </si>
  <si>
    <t>Директор</t>
  </si>
  <si>
    <t>Денисенко</t>
  </si>
  <si>
    <t>Компот из смеси сухофруктов</t>
  </si>
  <si>
    <t>Хлеб</t>
  </si>
  <si>
    <t>Соус красный основной</t>
  </si>
  <si>
    <t>54-4г</t>
  </si>
  <si>
    <t>54-1хн</t>
  </si>
  <si>
    <t>Салат картофельный с зеленым горошком</t>
  </si>
  <si>
    <t>Картофельное пюре</t>
  </si>
  <si>
    <t>54-2с</t>
  </si>
  <si>
    <t>54-11р</t>
  </si>
  <si>
    <t>54-11г</t>
  </si>
  <si>
    <t>Напиток с витаминами "Витошка"</t>
  </si>
  <si>
    <t>Соус томатный</t>
  </si>
  <si>
    <t>54-1г</t>
  </si>
  <si>
    <t>54-8с</t>
  </si>
  <si>
    <t>54-25м</t>
  </si>
  <si>
    <t>54-6г</t>
  </si>
  <si>
    <t>Салат "Популярный"</t>
  </si>
  <si>
    <t>Суп картофельный с крупой гречневой</t>
  </si>
  <si>
    <t>Голубцы ленивые</t>
  </si>
  <si>
    <t>соус</t>
  </si>
  <si>
    <t>54-3м</t>
  </si>
  <si>
    <t>Свекольник</t>
  </si>
  <si>
    <t>Тефтели из говядины</t>
  </si>
  <si>
    <t>Макароны отварные</t>
  </si>
  <si>
    <t>Напиток яблочный</t>
  </si>
  <si>
    <t>54-18с</t>
  </si>
  <si>
    <t>Компот из кураги</t>
  </si>
  <si>
    <t>54-2хн</t>
  </si>
  <si>
    <t>Суп картофельный с горохом</t>
  </si>
  <si>
    <t>Фрукт свежий (яблоко)</t>
  </si>
  <si>
    <t>Салат "Объеденье"</t>
  </si>
  <si>
    <t>Борщ с капустой и картофелем</t>
  </si>
  <si>
    <t>Шницель куриный</t>
  </si>
  <si>
    <t>сладкое</t>
  </si>
  <si>
    <t xml:space="preserve">Соус томатный </t>
  </si>
  <si>
    <t>Напиток из изюма</t>
  </si>
  <si>
    <t>54-3</t>
  </si>
  <si>
    <t>Винегрет овощной</t>
  </si>
  <si>
    <t>Рассольник ленинградский с мясом говядины</t>
  </si>
  <si>
    <t xml:space="preserve">Курица тушеная с морковью </t>
  </si>
  <si>
    <t xml:space="preserve">Каша гречневая рассыпчатая </t>
  </si>
  <si>
    <t xml:space="preserve">Напиток яблочный </t>
  </si>
  <si>
    <t>Салат из свеклы отварной</t>
  </si>
  <si>
    <t>Щи из капусты с картофелем</t>
  </si>
  <si>
    <t>Котлеты рыбные любительские (минтай)</t>
  </si>
  <si>
    <t>Рис припущенный</t>
  </si>
  <si>
    <t>54-13з</t>
  </si>
  <si>
    <t>54-3р</t>
  </si>
  <si>
    <t>54-7г</t>
  </si>
  <si>
    <t>Чай с сахаром</t>
  </si>
  <si>
    <t>54-2гн</t>
  </si>
  <si>
    <t>Салат "Овощной букет"</t>
  </si>
  <si>
    <t>Котлеты из говядины</t>
  </si>
  <si>
    <t>Соус молочный с морковью</t>
  </si>
  <si>
    <t>Плов с курицей</t>
  </si>
  <si>
    <t xml:space="preserve">Компот из кураги </t>
  </si>
  <si>
    <t>54-25с</t>
  </si>
  <si>
    <t>54-12м</t>
  </si>
  <si>
    <t>Икра морковная</t>
  </si>
  <si>
    <t>Суп картофельный с макаронными изделиями</t>
  </si>
  <si>
    <t>54-12з</t>
  </si>
  <si>
    <t>54-7с</t>
  </si>
  <si>
    <t>Салат "Здоровье"</t>
  </si>
  <si>
    <t xml:space="preserve">Тефтели из говядины </t>
  </si>
  <si>
    <t xml:space="preserve">сладкое </t>
  </si>
  <si>
    <t xml:space="preserve">соус </t>
  </si>
  <si>
    <t>Салат из яиц по-чешски</t>
  </si>
  <si>
    <t>Рассольник домашний</t>
  </si>
  <si>
    <t xml:space="preserve">Рис припущенный </t>
  </si>
  <si>
    <t>Рыба (тушеная) в томате с овощами</t>
  </si>
  <si>
    <t>54-4с</t>
  </si>
  <si>
    <t>Напиток с 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</si>
</sst>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6"/>
  <sheetViews>
    <sheetView tabSelected="1" zoomScaleNormal="100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H204" sqref="H204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4" t="s">
        <v>39</v>
      </c>
      <c r="D1" s="55"/>
      <c r="E1" s="55"/>
      <c r="F1" s="3" t="s">
        <v>1</v>
      </c>
      <c r="G1" s="1" t="s">
        <v>2</v>
      </c>
      <c r="H1" s="56" t="s">
        <v>40</v>
      </c>
      <c r="I1" s="56"/>
      <c r="J1" s="56"/>
      <c r="K1" s="56"/>
    </row>
    <row r="2" spans="1:12" ht="18" x14ac:dyDescent="0.2">
      <c r="A2" s="4" t="s">
        <v>3</v>
      </c>
      <c r="C2" s="1"/>
      <c r="G2" s="1" t="s">
        <v>4</v>
      </c>
      <c r="H2" s="56" t="s">
        <v>41</v>
      </c>
      <c r="I2" s="56"/>
      <c r="J2" s="56"/>
      <c r="K2" s="56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72</v>
      </c>
      <c r="F14" s="28">
        <v>60</v>
      </c>
      <c r="G14" s="28">
        <v>1.32</v>
      </c>
      <c r="H14" s="28">
        <v>3.67</v>
      </c>
      <c r="I14" s="28">
        <v>2.61</v>
      </c>
      <c r="J14" s="28">
        <v>48</v>
      </c>
      <c r="K14" s="29">
        <v>39</v>
      </c>
      <c r="L14" s="28">
        <v>5.93</v>
      </c>
    </row>
    <row r="15" spans="1:12" ht="15" x14ac:dyDescent="0.25">
      <c r="A15" s="23"/>
      <c r="B15" s="24"/>
      <c r="C15" s="25"/>
      <c r="D15" s="30" t="s">
        <v>31</v>
      </c>
      <c r="E15" s="27" t="s">
        <v>73</v>
      </c>
      <c r="F15" s="28">
        <v>200</v>
      </c>
      <c r="G15" s="28">
        <v>1.51</v>
      </c>
      <c r="H15" s="28">
        <v>3.82</v>
      </c>
      <c r="I15" s="28">
        <v>8.7100000000000009</v>
      </c>
      <c r="J15" s="28">
        <v>80</v>
      </c>
      <c r="K15" s="29" t="s">
        <v>49</v>
      </c>
      <c r="L15" s="28">
        <v>5.52</v>
      </c>
    </row>
    <row r="16" spans="1:12" ht="15" x14ac:dyDescent="0.25">
      <c r="A16" s="23"/>
      <c r="B16" s="24"/>
      <c r="C16" s="25"/>
      <c r="D16" s="30" t="s">
        <v>32</v>
      </c>
      <c r="E16" s="27" t="s">
        <v>74</v>
      </c>
      <c r="F16" s="28">
        <v>90</v>
      </c>
      <c r="G16" s="28">
        <v>14.25</v>
      </c>
      <c r="H16" s="28">
        <v>11.23</v>
      </c>
      <c r="I16" s="28">
        <v>46.72</v>
      </c>
      <c r="J16" s="28">
        <v>298</v>
      </c>
      <c r="K16" s="29">
        <v>189</v>
      </c>
      <c r="L16" s="28">
        <v>29.64</v>
      </c>
    </row>
    <row r="17" spans="1:12" ht="15" x14ac:dyDescent="0.25">
      <c r="A17" s="23"/>
      <c r="B17" s="24"/>
      <c r="C17" s="25"/>
      <c r="D17" s="30" t="s">
        <v>33</v>
      </c>
      <c r="E17" s="27" t="s">
        <v>48</v>
      </c>
      <c r="F17" s="28">
        <v>150</v>
      </c>
      <c r="G17" s="28">
        <v>3.22</v>
      </c>
      <c r="H17" s="28">
        <v>5.17</v>
      </c>
      <c r="I17" s="28">
        <v>19.8</v>
      </c>
      <c r="J17" s="28">
        <v>139</v>
      </c>
      <c r="K17" s="29" t="s">
        <v>51</v>
      </c>
      <c r="L17" s="28">
        <v>18.309999999999999</v>
      </c>
    </row>
    <row r="18" spans="1:12" ht="15" x14ac:dyDescent="0.25">
      <c r="A18" s="23"/>
      <c r="B18" s="24"/>
      <c r="C18" s="25"/>
      <c r="D18" s="30" t="s">
        <v>75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35</v>
      </c>
      <c r="E19" s="27" t="s">
        <v>43</v>
      </c>
      <c r="F19" s="28">
        <v>30</v>
      </c>
      <c r="G19" s="28">
        <v>2.41</v>
      </c>
      <c r="H19" s="28">
        <v>1.1399999999999999</v>
      </c>
      <c r="I19" s="28">
        <v>16.53</v>
      </c>
      <c r="J19" s="28">
        <v>86</v>
      </c>
      <c r="K19" s="29">
        <v>1089</v>
      </c>
      <c r="L19" s="28">
        <v>1.7</v>
      </c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 t="s">
        <v>34</v>
      </c>
      <c r="E21" s="27" t="s">
        <v>68</v>
      </c>
      <c r="F21" s="28">
        <v>180</v>
      </c>
      <c r="G21" s="28">
        <v>0.9</v>
      </c>
      <c r="H21" s="28">
        <v>0.09</v>
      </c>
      <c r="I21" s="28">
        <v>14.13</v>
      </c>
      <c r="J21" s="28">
        <v>60</v>
      </c>
      <c r="K21" s="29" t="s">
        <v>69</v>
      </c>
      <c r="L21" s="28">
        <v>3.98</v>
      </c>
    </row>
    <row r="22" spans="1:12" ht="15" x14ac:dyDescent="0.25">
      <c r="A22" s="23"/>
      <c r="B22" s="24"/>
      <c r="C22" s="25"/>
      <c r="D22" s="26" t="s">
        <v>61</v>
      </c>
      <c r="E22" s="27" t="s">
        <v>76</v>
      </c>
      <c r="F22" s="28">
        <v>20</v>
      </c>
      <c r="G22" s="28">
        <v>0.16</v>
      </c>
      <c r="H22" s="28">
        <v>1.01</v>
      </c>
      <c r="I22" s="28">
        <v>1.28</v>
      </c>
      <c r="J22" s="28">
        <v>14</v>
      </c>
      <c r="K22" s="29">
        <v>238</v>
      </c>
      <c r="L22" s="28">
        <v>0.5</v>
      </c>
    </row>
    <row r="23" spans="1:12" ht="15" x14ac:dyDescent="0.25">
      <c r="A23" s="23"/>
      <c r="B23" s="24"/>
      <c r="C23" s="25"/>
      <c r="D23" s="26" t="s">
        <v>27</v>
      </c>
      <c r="E23" s="27"/>
      <c r="F23" s="28"/>
      <c r="G23" s="28"/>
      <c r="H23" s="28"/>
      <c r="I23" s="28"/>
      <c r="J23" s="28"/>
      <c r="K23" s="29"/>
      <c r="L23" s="28"/>
    </row>
    <row r="24" spans="1:12" ht="15" x14ac:dyDescent="0.25">
      <c r="A24" s="31"/>
      <c r="B24" s="32"/>
      <c r="C24" s="33"/>
      <c r="D24" s="34" t="s">
        <v>28</v>
      </c>
      <c r="E24" s="35"/>
      <c r="F24" s="36">
        <f>SUM(F14:F23)</f>
        <v>730</v>
      </c>
      <c r="G24" s="36">
        <f t="shared" ref="G24:J24" si="1">SUM(G14:G23)</f>
        <v>23.769999999999996</v>
      </c>
      <c r="H24" s="36">
        <f t="shared" si="1"/>
        <v>26.130000000000003</v>
      </c>
      <c r="I24" s="36">
        <f t="shared" si="1"/>
        <v>109.78</v>
      </c>
      <c r="J24" s="36">
        <f t="shared" si="1"/>
        <v>725</v>
      </c>
      <c r="K24" s="37"/>
      <c r="L24" s="36">
        <f>SUM(L14:L23)</f>
        <v>65.580000000000013</v>
      </c>
    </row>
    <row r="25" spans="1:12" ht="15" x14ac:dyDescent="0.2">
      <c r="A25" s="41">
        <f>A6</f>
        <v>1</v>
      </c>
      <c r="B25" s="42">
        <f>B6</f>
        <v>1</v>
      </c>
      <c r="C25" s="51" t="s">
        <v>37</v>
      </c>
      <c r="D25" s="52"/>
      <c r="E25" s="43"/>
      <c r="F25" s="44">
        <f>F13+F24</f>
        <v>730</v>
      </c>
      <c r="G25" s="44">
        <f t="shared" ref="G25:J25" si="2">G13+G24</f>
        <v>23.769999999999996</v>
      </c>
      <c r="H25" s="44">
        <f t="shared" si="2"/>
        <v>26.130000000000003</v>
      </c>
      <c r="I25" s="44">
        <f t="shared" si="2"/>
        <v>109.78</v>
      </c>
      <c r="J25" s="44">
        <f t="shared" si="2"/>
        <v>725</v>
      </c>
      <c r="K25" s="44"/>
      <c r="L25" s="44">
        <f>L13+L24</f>
        <v>65.580000000000013</v>
      </c>
    </row>
    <row r="26" spans="1:12" ht="15" x14ac:dyDescent="0.25">
      <c r="A26" s="45">
        <v>1</v>
      </c>
      <c r="B26" s="24">
        <v>2</v>
      </c>
      <c r="C26" s="18" t="s">
        <v>23</v>
      </c>
      <c r="D26" s="19" t="s">
        <v>24</v>
      </c>
      <c r="E26" s="20"/>
      <c r="F26" s="21"/>
      <c r="G26" s="21"/>
      <c r="H26" s="21"/>
      <c r="I26" s="21"/>
      <c r="J26" s="21"/>
      <c r="K26" s="22"/>
      <c r="L26" s="21"/>
    </row>
    <row r="27" spans="1:12" ht="15" x14ac:dyDescent="0.25">
      <c r="A27" s="45"/>
      <c r="B27" s="24"/>
      <c r="C27" s="25"/>
      <c r="D27" s="26"/>
      <c r="E27" s="27"/>
      <c r="F27" s="28"/>
      <c r="G27" s="28"/>
      <c r="H27" s="28"/>
      <c r="I27" s="28"/>
      <c r="J27" s="28"/>
      <c r="K27" s="29"/>
      <c r="L27" s="28"/>
    </row>
    <row r="28" spans="1:12" ht="15" x14ac:dyDescent="0.25">
      <c r="A28" s="45"/>
      <c r="B28" s="24"/>
      <c r="C28" s="25"/>
      <c r="D28" s="30" t="s">
        <v>25</v>
      </c>
      <c r="E28" s="27"/>
      <c r="F28" s="28"/>
      <c r="G28" s="28"/>
      <c r="H28" s="28"/>
      <c r="I28" s="28"/>
      <c r="J28" s="28"/>
      <c r="K28" s="29"/>
      <c r="L28" s="28"/>
    </row>
    <row r="29" spans="1:12" ht="15" x14ac:dyDescent="0.25">
      <c r="A29" s="45"/>
      <c r="B29" s="24"/>
      <c r="C29" s="25"/>
      <c r="D29" s="30" t="s">
        <v>26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30" t="s">
        <v>27</v>
      </c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5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ht="15" x14ac:dyDescent="0.25">
      <c r="A33" s="46"/>
      <c r="B33" s="32"/>
      <c r="C33" s="33"/>
      <c r="D33" s="34" t="s">
        <v>28</v>
      </c>
      <c r="E33" s="35"/>
      <c r="F33" s="36">
        <f>SUM(F26:F32)</f>
        <v>0</v>
      </c>
      <c r="G33" s="36">
        <f>SUM(G26:G32)</f>
        <v>0</v>
      </c>
      <c r="H33" s="36">
        <f>SUM(H26:H32)</f>
        <v>0</v>
      </c>
      <c r="I33" s="36">
        <f>SUM(I26:I32)</f>
        <v>0</v>
      </c>
      <c r="J33" s="36">
        <f t="shared" ref="J33:L33" si="3">SUM(J26:J32)</f>
        <v>0</v>
      </c>
      <c r="K33" s="37"/>
      <c r="L33" s="36">
        <f t="shared" si="3"/>
        <v>0</v>
      </c>
    </row>
    <row r="34" spans="1:12" ht="15" x14ac:dyDescent="0.25">
      <c r="A34" s="39">
        <f>A26</f>
        <v>1</v>
      </c>
      <c r="B34" s="39">
        <f>B26</f>
        <v>2</v>
      </c>
      <c r="C34" s="40" t="s">
        <v>29</v>
      </c>
      <c r="D34" s="30" t="s">
        <v>30</v>
      </c>
      <c r="E34" s="27" t="s">
        <v>58</v>
      </c>
      <c r="F34" s="28">
        <v>60</v>
      </c>
      <c r="G34" s="28">
        <v>1.28</v>
      </c>
      <c r="H34" s="28">
        <v>3.55</v>
      </c>
      <c r="I34" s="28">
        <v>6.16</v>
      </c>
      <c r="J34" s="28">
        <v>61</v>
      </c>
      <c r="K34" s="29">
        <v>33</v>
      </c>
      <c r="L34" s="28">
        <v>6.62</v>
      </c>
    </row>
    <row r="35" spans="1:12" ht="15" x14ac:dyDescent="0.25">
      <c r="A35" s="45"/>
      <c r="B35" s="24"/>
      <c r="C35" s="25"/>
      <c r="D35" s="30" t="s">
        <v>31</v>
      </c>
      <c r="E35" s="27" t="s">
        <v>70</v>
      </c>
      <c r="F35" s="28">
        <v>200</v>
      </c>
      <c r="G35" s="28">
        <v>5.52</v>
      </c>
      <c r="H35" s="28">
        <v>5.8</v>
      </c>
      <c r="I35" s="28">
        <v>14.92</v>
      </c>
      <c r="J35" s="28">
        <v>111</v>
      </c>
      <c r="K35" s="29" t="s">
        <v>55</v>
      </c>
      <c r="L35" s="28">
        <v>5.19</v>
      </c>
    </row>
    <row r="36" spans="1:12" ht="15" x14ac:dyDescent="0.25">
      <c r="A36" s="45"/>
      <c r="B36" s="24"/>
      <c r="C36" s="25"/>
      <c r="D36" s="30" t="s">
        <v>32</v>
      </c>
      <c r="E36" s="27" t="s">
        <v>64</v>
      </c>
      <c r="F36" s="28">
        <v>90</v>
      </c>
      <c r="G36" s="28">
        <v>10.31</v>
      </c>
      <c r="H36" s="28">
        <v>11.25</v>
      </c>
      <c r="I36" s="28">
        <v>11.45</v>
      </c>
      <c r="J36" s="28">
        <v>193</v>
      </c>
      <c r="K36" s="29">
        <v>181</v>
      </c>
      <c r="L36" s="28">
        <v>57.17</v>
      </c>
    </row>
    <row r="37" spans="1:12" ht="15" x14ac:dyDescent="0.25">
      <c r="A37" s="45"/>
      <c r="B37" s="24"/>
      <c r="C37" s="25"/>
      <c r="D37" s="30" t="s">
        <v>33</v>
      </c>
      <c r="E37" s="27" t="s">
        <v>65</v>
      </c>
      <c r="F37" s="28">
        <v>150</v>
      </c>
      <c r="G37" s="28">
        <v>5.4</v>
      </c>
      <c r="H37" s="28">
        <v>4.9000000000000004</v>
      </c>
      <c r="I37" s="28">
        <v>32.799999999999997</v>
      </c>
      <c r="J37" s="28">
        <v>196</v>
      </c>
      <c r="K37" s="29" t="s">
        <v>54</v>
      </c>
      <c r="L37" s="28">
        <v>10.9</v>
      </c>
    </row>
    <row r="38" spans="1:12" ht="15" x14ac:dyDescent="0.25">
      <c r="A38" s="45"/>
      <c r="B38" s="24"/>
      <c r="C38" s="25"/>
      <c r="D38" s="30" t="s">
        <v>75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35</v>
      </c>
      <c r="E39" s="27" t="s">
        <v>43</v>
      </c>
      <c r="F39" s="28">
        <v>30</v>
      </c>
      <c r="G39" s="28">
        <v>2.41</v>
      </c>
      <c r="H39" s="28">
        <v>1.1399999999999999</v>
      </c>
      <c r="I39" s="28">
        <v>16.53</v>
      </c>
      <c r="J39" s="28">
        <v>86</v>
      </c>
      <c r="K39" s="29">
        <v>1089</v>
      </c>
      <c r="L39" s="28">
        <v>1.7</v>
      </c>
    </row>
    <row r="40" spans="1:12" ht="15" x14ac:dyDescent="0.25">
      <c r="A40" s="45"/>
      <c r="B40" s="24"/>
      <c r="C40" s="25"/>
      <c r="D40" s="30" t="s">
        <v>36</v>
      </c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 t="s">
        <v>34</v>
      </c>
      <c r="E41" s="27" t="s">
        <v>77</v>
      </c>
      <c r="F41" s="28">
        <v>180</v>
      </c>
      <c r="G41" s="28">
        <v>0.32</v>
      </c>
      <c r="H41" s="28">
        <v>0</v>
      </c>
      <c r="I41" s="28">
        <v>30.56</v>
      </c>
      <c r="J41" s="28">
        <v>102</v>
      </c>
      <c r="K41" s="29">
        <v>215</v>
      </c>
      <c r="L41" s="28">
        <v>5.58</v>
      </c>
    </row>
    <row r="42" spans="1:12" ht="15" x14ac:dyDescent="0.25">
      <c r="A42" s="45"/>
      <c r="B42" s="24"/>
      <c r="C42" s="25"/>
      <c r="D42" s="26" t="s">
        <v>61</v>
      </c>
      <c r="E42" s="27" t="s">
        <v>44</v>
      </c>
      <c r="F42" s="28">
        <v>20</v>
      </c>
      <c r="G42" s="28">
        <v>0.66</v>
      </c>
      <c r="H42" s="28">
        <v>0.48</v>
      </c>
      <c r="I42" s="28">
        <v>1.78</v>
      </c>
      <c r="J42" s="28">
        <v>14</v>
      </c>
      <c r="K42" s="29" t="s">
        <v>78</v>
      </c>
      <c r="L42" s="28">
        <v>1.33</v>
      </c>
    </row>
    <row r="43" spans="1:12" ht="15" x14ac:dyDescent="0.25">
      <c r="A43" s="45"/>
      <c r="B43" s="24"/>
      <c r="C43" s="25"/>
      <c r="D43" s="26" t="s">
        <v>27</v>
      </c>
      <c r="E43" s="27"/>
      <c r="F43" s="28"/>
      <c r="G43" s="28"/>
      <c r="H43" s="28"/>
      <c r="I43" s="28"/>
      <c r="J43" s="28"/>
      <c r="K43" s="29"/>
      <c r="L43" s="28"/>
    </row>
    <row r="44" spans="1:12" ht="15" x14ac:dyDescent="0.25">
      <c r="A44" s="46"/>
      <c r="B44" s="32"/>
      <c r="C44" s="33"/>
      <c r="D44" s="34" t="s">
        <v>28</v>
      </c>
      <c r="E44" s="35"/>
      <c r="F44" s="36">
        <f>SUM(F34:F43)</f>
        <v>730</v>
      </c>
      <c r="G44" s="36">
        <f>SUM(G34:G43)</f>
        <v>25.9</v>
      </c>
      <c r="H44" s="36">
        <f>SUM(H34:H43)</f>
        <v>27.12</v>
      </c>
      <c r="I44" s="36">
        <f>SUM(I34:I43)</f>
        <v>114.2</v>
      </c>
      <c r="J44" s="36">
        <f t="shared" ref="J44:L44" si="4">SUM(J34:J43)</f>
        <v>763</v>
      </c>
      <c r="K44" s="37"/>
      <c r="L44" s="36">
        <f t="shared" si="4"/>
        <v>88.490000000000009</v>
      </c>
    </row>
    <row r="45" spans="1:12" ht="15.75" customHeight="1" x14ac:dyDescent="0.2">
      <c r="A45" s="47">
        <f>A26</f>
        <v>1</v>
      </c>
      <c r="B45" s="47">
        <f>B26</f>
        <v>2</v>
      </c>
      <c r="C45" s="51" t="s">
        <v>37</v>
      </c>
      <c r="D45" s="52"/>
      <c r="E45" s="43"/>
      <c r="F45" s="44">
        <f>F33+F44</f>
        <v>730</v>
      </c>
      <c r="G45" s="44">
        <f>G33+G44</f>
        <v>25.9</v>
      </c>
      <c r="H45" s="44">
        <f>H33+H44</f>
        <v>27.12</v>
      </c>
      <c r="I45" s="44">
        <f>I33+I44</f>
        <v>114.2</v>
      </c>
      <c r="J45" s="44">
        <f t="shared" ref="J45:L45" si="5">J33+J44</f>
        <v>763</v>
      </c>
      <c r="K45" s="44"/>
      <c r="L45" s="44">
        <f t="shared" si="5"/>
        <v>88.490000000000009</v>
      </c>
    </row>
    <row r="46" spans="1:12" ht="15" x14ac:dyDescent="0.25">
      <c r="A46" s="16">
        <v>1</v>
      </c>
      <c r="B46" s="17">
        <v>3</v>
      </c>
      <c r="C46" s="18" t="s">
        <v>23</v>
      </c>
      <c r="D46" s="19" t="s">
        <v>24</v>
      </c>
      <c r="E46" s="20"/>
      <c r="F46" s="21"/>
      <c r="G46" s="21"/>
      <c r="H46" s="21"/>
      <c r="I46" s="21"/>
      <c r="J46" s="21"/>
      <c r="K46" s="22"/>
      <c r="L46" s="21"/>
    </row>
    <row r="47" spans="1:12" ht="15" x14ac:dyDescent="0.25">
      <c r="A47" s="23"/>
      <c r="B47" s="24"/>
      <c r="C47" s="25"/>
      <c r="D47" s="26"/>
      <c r="E47" s="27"/>
      <c r="F47" s="28"/>
      <c r="G47" s="28"/>
      <c r="H47" s="28"/>
      <c r="I47" s="28"/>
      <c r="J47" s="28"/>
      <c r="K47" s="29"/>
      <c r="L47" s="28"/>
    </row>
    <row r="48" spans="1:12" ht="15" x14ac:dyDescent="0.25">
      <c r="A48" s="23"/>
      <c r="B48" s="24"/>
      <c r="C48" s="25"/>
      <c r="D48" s="30" t="s">
        <v>25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30" t="s">
        <v>26</v>
      </c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30" t="s">
        <v>27</v>
      </c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23"/>
      <c r="B51" s="24"/>
      <c r="C51" s="25"/>
      <c r="D51" s="26"/>
      <c r="E51" s="27"/>
      <c r="F51" s="28"/>
      <c r="G51" s="28"/>
      <c r="H51" s="28"/>
      <c r="I51" s="28"/>
      <c r="J51" s="28"/>
      <c r="K51" s="29"/>
      <c r="L51" s="28"/>
    </row>
    <row r="52" spans="1:12" ht="15" x14ac:dyDescent="0.25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31"/>
      <c r="B53" s="32"/>
      <c r="C53" s="33"/>
      <c r="D53" s="34" t="s">
        <v>28</v>
      </c>
      <c r="E53" s="35"/>
      <c r="F53" s="36">
        <f>SUM(F46:F52)</f>
        <v>0</v>
      </c>
      <c r="G53" s="36">
        <f>SUM(G46:G52)</f>
        <v>0</v>
      </c>
      <c r="H53" s="36">
        <f>SUM(H46:H52)</f>
        <v>0</v>
      </c>
      <c r="I53" s="36">
        <f>SUM(I46:I52)</f>
        <v>0</v>
      </c>
      <c r="J53" s="36">
        <f t="shared" ref="J53:L53" si="6">SUM(J46:J52)</f>
        <v>0</v>
      </c>
      <c r="K53" s="37"/>
      <c r="L53" s="36">
        <f t="shared" si="6"/>
        <v>0</v>
      </c>
    </row>
    <row r="54" spans="1:12" ht="15" x14ac:dyDescent="0.25">
      <c r="A54" s="38">
        <f>A46</f>
        <v>1</v>
      </c>
      <c r="B54" s="39">
        <f>B46</f>
        <v>3</v>
      </c>
      <c r="C54" s="40" t="s">
        <v>29</v>
      </c>
      <c r="D54" s="30" t="s">
        <v>30</v>
      </c>
      <c r="E54" s="27" t="s">
        <v>79</v>
      </c>
      <c r="F54" s="28">
        <v>60</v>
      </c>
      <c r="G54" s="28">
        <v>1.48</v>
      </c>
      <c r="H54" s="28">
        <v>10.119999999999999</v>
      </c>
      <c r="I54" s="28">
        <v>17.3</v>
      </c>
      <c r="J54" s="28">
        <v>130</v>
      </c>
      <c r="K54" s="29">
        <v>16</v>
      </c>
      <c r="L54" s="28">
        <v>6.76</v>
      </c>
    </row>
    <row r="55" spans="1:12" ht="15" x14ac:dyDescent="0.25">
      <c r="A55" s="23"/>
      <c r="B55" s="24"/>
      <c r="C55" s="25"/>
      <c r="D55" s="30" t="s">
        <v>31</v>
      </c>
      <c r="E55" s="27" t="s">
        <v>80</v>
      </c>
      <c r="F55" s="28">
        <v>210</v>
      </c>
      <c r="G55" s="28">
        <v>1.99</v>
      </c>
      <c r="H55" s="28">
        <v>4.25</v>
      </c>
      <c r="I55" s="28">
        <v>13.75</v>
      </c>
      <c r="J55" s="28">
        <v>123</v>
      </c>
      <c r="K55" s="29">
        <v>34</v>
      </c>
      <c r="L55" s="28">
        <v>23.54</v>
      </c>
    </row>
    <row r="56" spans="1:12" ht="15" x14ac:dyDescent="0.25">
      <c r="A56" s="23"/>
      <c r="B56" s="24"/>
      <c r="C56" s="25"/>
      <c r="D56" s="30" t="s">
        <v>32</v>
      </c>
      <c r="E56" s="27" t="s">
        <v>81</v>
      </c>
      <c r="F56" s="28">
        <v>90</v>
      </c>
      <c r="G56" s="28">
        <v>10.6</v>
      </c>
      <c r="H56" s="28">
        <v>3.12</v>
      </c>
      <c r="I56" s="28">
        <v>4.63</v>
      </c>
      <c r="J56" s="28">
        <v>167</v>
      </c>
      <c r="K56" s="29" t="s">
        <v>56</v>
      </c>
      <c r="L56" s="28">
        <v>25.65</v>
      </c>
    </row>
    <row r="57" spans="1:12" ht="15" x14ac:dyDescent="0.25">
      <c r="A57" s="23"/>
      <c r="B57" s="24"/>
      <c r="C57" s="25"/>
      <c r="D57" s="30" t="s">
        <v>33</v>
      </c>
      <c r="E57" s="27" t="s">
        <v>82</v>
      </c>
      <c r="F57" s="28">
        <v>150</v>
      </c>
      <c r="G57" s="28">
        <v>8.3000000000000007</v>
      </c>
      <c r="H57" s="28">
        <v>6.3</v>
      </c>
      <c r="I57" s="28">
        <v>36</v>
      </c>
      <c r="J57" s="28">
        <v>223</v>
      </c>
      <c r="K57" s="29" t="s">
        <v>45</v>
      </c>
      <c r="L57" s="28">
        <v>12.71</v>
      </c>
    </row>
    <row r="58" spans="1:12" ht="15" x14ac:dyDescent="0.25">
      <c r="A58" s="23"/>
      <c r="B58" s="24"/>
      <c r="C58" s="25"/>
      <c r="D58" s="30" t="s">
        <v>75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30" t="s">
        <v>35</v>
      </c>
      <c r="E59" s="27" t="s">
        <v>43</v>
      </c>
      <c r="F59" s="28">
        <v>30</v>
      </c>
      <c r="G59" s="28">
        <v>2.41</v>
      </c>
      <c r="H59" s="28">
        <v>1.1399999999999999</v>
      </c>
      <c r="I59" s="28">
        <v>16.53</v>
      </c>
      <c r="J59" s="28">
        <v>86</v>
      </c>
      <c r="K59" s="29">
        <v>1089</v>
      </c>
      <c r="L59" s="28">
        <v>1.7</v>
      </c>
    </row>
    <row r="60" spans="1:12" ht="15" x14ac:dyDescent="0.25">
      <c r="A60" s="23"/>
      <c r="B60" s="24"/>
      <c r="C60" s="25"/>
      <c r="D60" s="30" t="s">
        <v>36</v>
      </c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23"/>
      <c r="B61" s="24"/>
      <c r="C61" s="25"/>
      <c r="D61" s="26" t="s">
        <v>34</v>
      </c>
      <c r="E61" s="27" t="s">
        <v>83</v>
      </c>
      <c r="F61" s="28">
        <v>180</v>
      </c>
      <c r="G61" s="28">
        <v>7.0000000000000007E-2</v>
      </c>
      <c r="H61" s="28">
        <v>0</v>
      </c>
      <c r="I61" s="28">
        <v>13.49</v>
      </c>
      <c r="J61" s="28">
        <v>91</v>
      </c>
      <c r="K61" s="29">
        <v>701</v>
      </c>
      <c r="L61" s="28">
        <v>6.34</v>
      </c>
    </row>
    <row r="62" spans="1:12" ht="15" x14ac:dyDescent="0.25">
      <c r="A62" s="23"/>
      <c r="B62" s="24"/>
      <c r="C62" s="25"/>
      <c r="D62" s="26" t="s">
        <v>61</v>
      </c>
      <c r="E62" s="27"/>
      <c r="F62" s="28"/>
      <c r="G62" s="28"/>
      <c r="H62" s="28"/>
      <c r="I62" s="28"/>
      <c r="J62" s="28"/>
      <c r="K62" s="29"/>
      <c r="L62" s="28"/>
    </row>
    <row r="63" spans="1:12" ht="15" x14ac:dyDescent="0.25">
      <c r="A63" s="23"/>
      <c r="B63" s="24"/>
      <c r="C63" s="25"/>
      <c r="D63" s="26" t="s">
        <v>27</v>
      </c>
      <c r="E63" s="27"/>
      <c r="F63" s="28"/>
      <c r="G63" s="28"/>
      <c r="H63" s="28"/>
      <c r="I63" s="28"/>
      <c r="J63" s="28"/>
      <c r="K63" s="29"/>
      <c r="L63" s="28"/>
    </row>
    <row r="64" spans="1:12" ht="15" x14ac:dyDescent="0.25">
      <c r="A64" s="31"/>
      <c r="B64" s="32"/>
      <c r="C64" s="33"/>
      <c r="D64" s="34" t="s">
        <v>28</v>
      </c>
      <c r="E64" s="35"/>
      <c r="F64" s="36">
        <f>SUM(F54:F63)</f>
        <v>720</v>
      </c>
      <c r="G64" s="36">
        <f>SUM(G54:G63)</f>
        <v>24.85</v>
      </c>
      <c r="H64" s="36">
        <f>SUM(H54:H63)</f>
        <v>24.93</v>
      </c>
      <c r="I64" s="36">
        <f>SUM(I54:I63)</f>
        <v>101.7</v>
      </c>
      <c r="J64" s="36">
        <f>SUM(J54:J63)</f>
        <v>820</v>
      </c>
      <c r="K64" s="37"/>
      <c r="L64" s="36">
        <f>SUM(L54:L63)</f>
        <v>76.7</v>
      </c>
    </row>
    <row r="65" spans="1:12" ht="15.75" customHeight="1" x14ac:dyDescent="0.2">
      <c r="A65" s="41">
        <f>A46</f>
        <v>1</v>
      </c>
      <c r="B65" s="42">
        <f>B46</f>
        <v>3</v>
      </c>
      <c r="C65" s="51" t="s">
        <v>37</v>
      </c>
      <c r="D65" s="52"/>
      <c r="E65" s="43"/>
      <c r="F65" s="44">
        <f>F53+F64</f>
        <v>720</v>
      </c>
      <c r="G65" s="44">
        <f>G53+G64</f>
        <v>24.85</v>
      </c>
      <c r="H65" s="44">
        <f>H53+H64</f>
        <v>24.93</v>
      </c>
      <c r="I65" s="44">
        <f>I53+I64</f>
        <v>101.7</v>
      </c>
      <c r="J65" s="44">
        <f>J53+J64</f>
        <v>820</v>
      </c>
      <c r="K65" s="44"/>
      <c r="L65" s="44">
        <f>L53+L64</f>
        <v>76.7</v>
      </c>
    </row>
    <row r="66" spans="1:12" ht="15" x14ac:dyDescent="0.25">
      <c r="A66" s="16">
        <v>1</v>
      </c>
      <c r="B66" s="17">
        <v>4</v>
      </c>
      <c r="C66" s="18" t="s">
        <v>23</v>
      </c>
      <c r="D66" s="19" t="s">
        <v>24</v>
      </c>
      <c r="E66" s="20"/>
      <c r="F66" s="21"/>
      <c r="G66" s="21"/>
      <c r="H66" s="21"/>
      <c r="I66" s="21"/>
      <c r="J66" s="21"/>
      <c r="K66" s="22"/>
      <c r="L66" s="21"/>
    </row>
    <row r="67" spans="1:12" ht="15" x14ac:dyDescent="0.25">
      <c r="A67" s="23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30" t="s">
        <v>25</v>
      </c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30" t="s">
        <v>26</v>
      </c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23"/>
      <c r="B70" s="24"/>
      <c r="C70" s="25"/>
      <c r="D70" s="30" t="s">
        <v>27</v>
      </c>
      <c r="E70" s="27"/>
      <c r="F70" s="28"/>
      <c r="G70" s="28"/>
      <c r="H70" s="28"/>
      <c r="I70" s="28"/>
      <c r="J70" s="28"/>
      <c r="K70" s="29"/>
      <c r="L70" s="28"/>
    </row>
    <row r="71" spans="1:12" ht="15" x14ac:dyDescent="0.25">
      <c r="A71" s="23"/>
      <c r="B71" s="24"/>
      <c r="C71" s="25"/>
      <c r="D71" s="26"/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31"/>
      <c r="B73" s="32"/>
      <c r="C73" s="33"/>
      <c r="D73" s="34" t="s">
        <v>28</v>
      </c>
      <c r="E73" s="35"/>
      <c r="F73" s="36">
        <f>SUM(F66:F72)</f>
        <v>0</v>
      </c>
      <c r="G73" s="36">
        <f>SUM(G66:G72)</f>
        <v>0</v>
      </c>
      <c r="H73" s="36">
        <f>SUM(H66:H72)</f>
        <v>0</v>
      </c>
      <c r="I73" s="36">
        <f>SUM(I66:I72)</f>
        <v>0</v>
      </c>
      <c r="J73" s="36">
        <f t="shared" ref="J73:L73" si="7">SUM(J66:J72)</f>
        <v>0</v>
      </c>
      <c r="K73" s="37"/>
      <c r="L73" s="36">
        <f t="shared" si="7"/>
        <v>0</v>
      </c>
    </row>
    <row r="74" spans="1:12" ht="15" x14ac:dyDescent="0.25">
      <c r="A74" s="38">
        <f>A66</f>
        <v>1</v>
      </c>
      <c r="B74" s="39">
        <f>B66</f>
        <v>4</v>
      </c>
      <c r="C74" s="40" t="s">
        <v>29</v>
      </c>
      <c r="D74" s="30" t="s">
        <v>30</v>
      </c>
      <c r="E74" s="27" t="s">
        <v>84</v>
      </c>
      <c r="F74" s="28">
        <v>60</v>
      </c>
      <c r="G74" s="28">
        <v>0.78</v>
      </c>
      <c r="H74" s="28">
        <v>2.7</v>
      </c>
      <c r="I74" s="28">
        <v>4.62</v>
      </c>
      <c r="J74" s="28">
        <v>46</v>
      </c>
      <c r="K74" s="29" t="s">
        <v>88</v>
      </c>
      <c r="L74" s="28">
        <v>3.57</v>
      </c>
    </row>
    <row r="75" spans="1:12" ht="15" x14ac:dyDescent="0.25">
      <c r="A75" s="23"/>
      <c r="B75" s="24"/>
      <c r="C75" s="25"/>
      <c r="D75" s="30" t="s">
        <v>31</v>
      </c>
      <c r="E75" s="27" t="s">
        <v>85</v>
      </c>
      <c r="F75" s="28">
        <v>200</v>
      </c>
      <c r="G75" s="28">
        <v>1.1299999999999999</v>
      </c>
      <c r="H75" s="28">
        <v>4.0199999999999996</v>
      </c>
      <c r="I75" s="28">
        <v>8.19</v>
      </c>
      <c r="J75" s="28">
        <v>73</v>
      </c>
      <c r="K75" s="29">
        <v>55</v>
      </c>
      <c r="L75" s="28">
        <v>5.6</v>
      </c>
    </row>
    <row r="76" spans="1:12" ht="15" x14ac:dyDescent="0.25">
      <c r="A76" s="23"/>
      <c r="B76" s="24"/>
      <c r="C76" s="25"/>
      <c r="D76" s="30" t="s">
        <v>32</v>
      </c>
      <c r="E76" s="27" t="s">
        <v>86</v>
      </c>
      <c r="F76" s="28">
        <v>90</v>
      </c>
      <c r="G76" s="28">
        <v>15.78</v>
      </c>
      <c r="H76" s="28">
        <v>12.34</v>
      </c>
      <c r="I76" s="28">
        <v>25.95</v>
      </c>
      <c r="J76" s="28">
        <v>282</v>
      </c>
      <c r="K76" s="29" t="s">
        <v>89</v>
      </c>
      <c r="L76" s="28">
        <v>21.09</v>
      </c>
    </row>
    <row r="77" spans="1:12" ht="15" x14ac:dyDescent="0.25">
      <c r="A77" s="23"/>
      <c r="B77" s="24"/>
      <c r="C77" s="25"/>
      <c r="D77" s="30" t="s">
        <v>33</v>
      </c>
      <c r="E77" s="27" t="s">
        <v>87</v>
      </c>
      <c r="F77" s="28">
        <v>150</v>
      </c>
      <c r="G77" s="28">
        <v>3.52</v>
      </c>
      <c r="H77" s="28">
        <v>4.8</v>
      </c>
      <c r="I77" s="28">
        <v>35.020000000000003</v>
      </c>
      <c r="J77" s="28">
        <v>197</v>
      </c>
      <c r="K77" s="29" t="s">
        <v>90</v>
      </c>
      <c r="L77" s="28">
        <v>13.87</v>
      </c>
    </row>
    <row r="78" spans="1:12" ht="15" x14ac:dyDescent="0.25">
      <c r="A78" s="23"/>
      <c r="B78" s="24"/>
      <c r="C78" s="25"/>
      <c r="D78" s="30" t="s">
        <v>75</v>
      </c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30" t="s">
        <v>35</v>
      </c>
      <c r="E79" s="27" t="s">
        <v>43</v>
      </c>
      <c r="F79" s="28">
        <v>30</v>
      </c>
      <c r="G79" s="28">
        <v>2.41</v>
      </c>
      <c r="H79" s="28">
        <v>1.1399999999999999</v>
      </c>
      <c r="I79" s="28">
        <v>16.53</v>
      </c>
      <c r="J79" s="28">
        <v>86</v>
      </c>
      <c r="K79" s="29">
        <v>1089</v>
      </c>
      <c r="L79" s="28">
        <v>1.7</v>
      </c>
    </row>
    <row r="80" spans="1:12" ht="15" x14ac:dyDescent="0.25">
      <c r="A80" s="23"/>
      <c r="B80" s="24"/>
      <c r="C80" s="25"/>
      <c r="D80" s="30" t="s">
        <v>36</v>
      </c>
      <c r="E80" s="27"/>
      <c r="F80" s="28"/>
      <c r="G80" s="28"/>
      <c r="H80" s="28"/>
      <c r="I80" s="28"/>
      <c r="J80" s="28"/>
      <c r="K80" s="29"/>
      <c r="L80" s="28"/>
    </row>
    <row r="81" spans="1:12" ht="15" x14ac:dyDescent="0.25">
      <c r="A81" s="23"/>
      <c r="B81" s="24"/>
      <c r="C81" s="25"/>
      <c r="D81" s="26" t="s">
        <v>34</v>
      </c>
      <c r="E81" s="27" t="s">
        <v>52</v>
      </c>
      <c r="F81" s="28">
        <v>180</v>
      </c>
      <c r="G81" s="28">
        <v>0</v>
      </c>
      <c r="H81" s="28">
        <v>0</v>
      </c>
      <c r="I81" s="28">
        <v>17.100000000000001</v>
      </c>
      <c r="J81" s="28">
        <v>72</v>
      </c>
      <c r="K81" s="29">
        <v>5</v>
      </c>
      <c r="L81" s="28">
        <v>10.17</v>
      </c>
    </row>
    <row r="82" spans="1:12" ht="15" x14ac:dyDescent="0.25">
      <c r="A82" s="23"/>
      <c r="B82" s="24"/>
      <c r="C82" s="25"/>
      <c r="D82" s="26" t="s">
        <v>61</v>
      </c>
      <c r="E82" s="27" t="s">
        <v>53</v>
      </c>
      <c r="F82" s="28">
        <v>20</v>
      </c>
      <c r="G82" s="28">
        <v>0.16</v>
      </c>
      <c r="H82" s="28">
        <v>1.01</v>
      </c>
      <c r="I82" s="28">
        <v>1.28</v>
      </c>
      <c r="J82" s="28">
        <v>14</v>
      </c>
      <c r="K82" s="29">
        <v>238</v>
      </c>
      <c r="L82" s="28">
        <v>0.5</v>
      </c>
    </row>
    <row r="83" spans="1:12" ht="15" x14ac:dyDescent="0.25">
      <c r="A83" s="23"/>
      <c r="B83" s="24"/>
      <c r="C83" s="25"/>
      <c r="D83" s="26" t="s">
        <v>27</v>
      </c>
      <c r="E83" s="27" t="s">
        <v>71</v>
      </c>
      <c r="F83" s="28">
        <v>150</v>
      </c>
      <c r="G83" s="28">
        <v>0.36</v>
      </c>
      <c r="H83" s="28">
        <v>0</v>
      </c>
      <c r="I83" s="28">
        <v>3.58</v>
      </c>
      <c r="J83" s="28">
        <v>48</v>
      </c>
      <c r="K83" s="29">
        <v>653</v>
      </c>
      <c r="L83" s="28">
        <v>27.75</v>
      </c>
    </row>
    <row r="84" spans="1:12" ht="15" x14ac:dyDescent="0.25">
      <c r="A84" s="31"/>
      <c r="B84" s="32"/>
      <c r="C84" s="33"/>
      <c r="D84" s="34" t="s">
        <v>28</v>
      </c>
      <c r="E84" s="35"/>
      <c r="F84" s="36">
        <f>SUM(F74:F83)</f>
        <v>880</v>
      </c>
      <c r="G84" s="36">
        <f>SUM(G74:G83)</f>
        <v>24.139999999999997</v>
      </c>
      <c r="H84" s="36">
        <f>SUM(H74:H83)</f>
        <v>26.01</v>
      </c>
      <c r="I84" s="36">
        <f>SUM(I74:I83)</f>
        <v>112.27</v>
      </c>
      <c r="J84" s="36">
        <f t="shared" ref="J84:L84" si="8">SUM(J74:J83)</f>
        <v>818</v>
      </c>
      <c r="K84" s="37"/>
      <c r="L84" s="36">
        <f t="shared" si="8"/>
        <v>84.25</v>
      </c>
    </row>
    <row r="85" spans="1:12" ht="15.75" customHeight="1" x14ac:dyDescent="0.2">
      <c r="A85" s="41">
        <f>A66</f>
        <v>1</v>
      </c>
      <c r="B85" s="42">
        <f>B66</f>
        <v>4</v>
      </c>
      <c r="C85" s="51" t="s">
        <v>37</v>
      </c>
      <c r="D85" s="52"/>
      <c r="E85" s="43"/>
      <c r="F85" s="44">
        <f>F73+F84</f>
        <v>880</v>
      </c>
      <c r="G85" s="44">
        <f>G73+G84</f>
        <v>24.139999999999997</v>
      </c>
      <c r="H85" s="44">
        <f>H73+H84</f>
        <v>26.01</v>
      </c>
      <c r="I85" s="44">
        <f>I73+I84</f>
        <v>112.27</v>
      </c>
      <c r="J85" s="44">
        <f t="shared" ref="J85:L85" si="9">J73+J84</f>
        <v>818</v>
      </c>
      <c r="K85" s="44"/>
      <c r="L85" s="44">
        <f t="shared" si="9"/>
        <v>84.25</v>
      </c>
    </row>
    <row r="86" spans="1:12" ht="15" x14ac:dyDescent="0.25">
      <c r="A86" s="16">
        <v>1</v>
      </c>
      <c r="B86" s="17">
        <v>5</v>
      </c>
      <c r="C86" s="18" t="s">
        <v>23</v>
      </c>
      <c r="D86" s="19" t="s">
        <v>24</v>
      </c>
      <c r="E86" s="20"/>
      <c r="F86" s="21"/>
      <c r="G86" s="21"/>
      <c r="H86" s="21"/>
      <c r="I86" s="21"/>
      <c r="J86" s="21"/>
      <c r="K86" s="22"/>
      <c r="L86" s="21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30" t="s">
        <v>25</v>
      </c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23"/>
      <c r="B89" s="24"/>
      <c r="C89" s="25"/>
      <c r="D89" s="30" t="s">
        <v>26</v>
      </c>
      <c r="E89" s="27"/>
      <c r="F89" s="28"/>
      <c r="G89" s="28"/>
      <c r="H89" s="28"/>
      <c r="I89" s="28"/>
      <c r="J89" s="28"/>
      <c r="K89" s="29"/>
      <c r="L89" s="28"/>
    </row>
    <row r="90" spans="1:12" ht="15" x14ac:dyDescent="0.25">
      <c r="A90" s="23"/>
      <c r="B90" s="24"/>
      <c r="C90" s="25"/>
      <c r="D90" s="30" t="s">
        <v>27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26"/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31"/>
      <c r="B93" s="32"/>
      <c r="C93" s="33"/>
      <c r="D93" s="34" t="s">
        <v>28</v>
      </c>
      <c r="E93" s="35"/>
      <c r="F93" s="36">
        <f>SUM(F86:F92)</f>
        <v>0</v>
      </c>
      <c r="G93" s="36">
        <f>SUM(G86:G92)</f>
        <v>0</v>
      </c>
      <c r="H93" s="36">
        <f>SUM(H86:H92)</f>
        <v>0</v>
      </c>
      <c r="I93" s="36">
        <f>SUM(I86:I92)</f>
        <v>0</v>
      </c>
      <c r="J93" s="36">
        <f t="shared" ref="J93:L93" si="10">SUM(J86:J92)</f>
        <v>0</v>
      </c>
      <c r="K93" s="37"/>
      <c r="L93" s="36">
        <f t="shared" si="10"/>
        <v>0</v>
      </c>
    </row>
    <row r="94" spans="1:12" ht="15" x14ac:dyDescent="0.25">
      <c r="A94" s="38">
        <f>A86</f>
        <v>1</v>
      </c>
      <c r="B94" s="39">
        <f>B86</f>
        <v>5</v>
      </c>
      <c r="C94" s="40" t="s">
        <v>29</v>
      </c>
      <c r="D94" s="30" t="s">
        <v>30</v>
      </c>
      <c r="E94" s="27" t="s">
        <v>47</v>
      </c>
      <c r="F94" s="28">
        <v>60</v>
      </c>
      <c r="G94" s="28">
        <v>1.43</v>
      </c>
      <c r="H94" s="28">
        <v>7.45</v>
      </c>
      <c r="I94" s="28">
        <v>6.52</v>
      </c>
      <c r="J94" s="28">
        <v>91</v>
      </c>
      <c r="K94" s="29">
        <v>23</v>
      </c>
      <c r="L94" s="28">
        <v>6.61</v>
      </c>
    </row>
    <row r="95" spans="1:12" ht="15" x14ac:dyDescent="0.25">
      <c r="A95" s="23"/>
      <c r="B95" s="24"/>
      <c r="C95" s="25"/>
      <c r="D95" s="30" t="s">
        <v>31</v>
      </c>
      <c r="E95" s="27" t="s">
        <v>63</v>
      </c>
      <c r="F95" s="28">
        <v>200</v>
      </c>
      <c r="G95" s="28">
        <v>1.8</v>
      </c>
      <c r="H95" s="28">
        <v>4.29</v>
      </c>
      <c r="I95" s="28">
        <v>10.66</v>
      </c>
      <c r="J95" s="28">
        <v>88</v>
      </c>
      <c r="K95" s="29" t="s">
        <v>67</v>
      </c>
      <c r="L95" s="28">
        <v>6.76</v>
      </c>
    </row>
    <row r="96" spans="1:12" ht="15" x14ac:dyDescent="0.25">
      <c r="A96" s="23"/>
      <c r="B96" s="24"/>
      <c r="C96" s="25"/>
      <c r="D96" s="30" t="s">
        <v>32</v>
      </c>
      <c r="E96" s="27" t="s">
        <v>60</v>
      </c>
      <c r="F96" s="28">
        <v>90</v>
      </c>
      <c r="G96" s="28">
        <v>15.78</v>
      </c>
      <c r="H96" s="28">
        <v>7.06</v>
      </c>
      <c r="I96" s="28">
        <v>54.2</v>
      </c>
      <c r="J96" s="28">
        <v>274</v>
      </c>
      <c r="K96" s="29" t="s">
        <v>62</v>
      </c>
      <c r="L96" s="28">
        <v>38.07</v>
      </c>
    </row>
    <row r="97" spans="1:12" ht="15" x14ac:dyDescent="0.25">
      <c r="A97" s="23"/>
      <c r="B97" s="24"/>
      <c r="C97" s="25"/>
      <c r="D97" s="30" t="s">
        <v>33</v>
      </c>
      <c r="E97" s="27" t="s">
        <v>48</v>
      </c>
      <c r="F97" s="28">
        <v>150</v>
      </c>
      <c r="G97" s="28">
        <v>3.2</v>
      </c>
      <c r="H97" s="28">
        <v>5.2</v>
      </c>
      <c r="I97" s="28">
        <v>13.12</v>
      </c>
      <c r="J97" s="28">
        <v>139</v>
      </c>
      <c r="K97" s="29" t="s">
        <v>51</v>
      </c>
      <c r="L97" s="28">
        <v>18.309999999999999</v>
      </c>
    </row>
    <row r="98" spans="1:12" ht="15" x14ac:dyDescent="0.25">
      <c r="A98" s="23"/>
      <c r="B98" s="24"/>
      <c r="C98" s="25"/>
      <c r="D98" s="30" t="s">
        <v>75</v>
      </c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23"/>
      <c r="B99" s="24"/>
      <c r="C99" s="25"/>
      <c r="D99" s="30" t="s">
        <v>35</v>
      </c>
      <c r="E99" s="27" t="s">
        <v>43</v>
      </c>
      <c r="F99" s="28">
        <v>30</v>
      </c>
      <c r="G99" s="28">
        <v>2.41</v>
      </c>
      <c r="H99" s="28">
        <v>1.1399999999999999</v>
      </c>
      <c r="I99" s="28">
        <v>16.53</v>
      </c>
      <c r="J99" s="28">
        <v>86</v>
      </c>
      <c r="K99" s="29">
        <v>1089</v>
      </c>
      <c r="L99" s="28">
        <v>1.7</v>
      </c>
    </row>
    <row r="100" spans="1:12" ht="15" x14ac:dyDescent="0.25">
      <c r="A100" s="23"/>
      <c r="B100" s="24"/>
      <c r="C100" s="25"/>
      <c r="D100" s="30" t="s">
        <v>36</v>
      </c>
      <c r="E100" s="27"/>
      <c r="F100" s="28"/>
      <c r="G100" s="28"/>
      <c r="H100" s="28"/>
      <c r="I100" s="28"/>
      <c r="J100" s="28"/>
      <c r="K100" s="29"/>
      <c r="L100" s="28"/>
    </row>
    <row r="101" spans="1:12" ht="15" x14ac:dyDescent="0.25">
      <c r="A101" s="23"/>
      <c r="B101" s="24"/>
      <c r="C101" s="25"/>
      <c r="D101" s="26" t="s">
        <v>34</v>
      </c>
      <c r="E101" s="27" t="s">
        <v>91</v>
      </c>
      <c r="F101" s="28">
        <v>180</v>
      </c>
      <c r="G101" s="28">
        <v>0.19</v>
      </c>
      <c r="H101" s="28">
        <v>0</v>
      </c>
      <c r="I101" s="28">
        <v>6.39</v>
      </c>
      <c r="J101" s="28">
        <v>24</v>
      </c>
      <c r="K101" s="29" t="s">
        <v>92</v>
      </c>
      <c r="L101" s="28">
        <v>1.05</v>
      </c>
    </row>
    <row r="102" spans="1:12" ht="15" x14ac:dyDescent="0.25">
      <c r="A102" s="23"/>
      <c r="B102" s="24"/>
      <c r="C102" s="25"/>
      <c r="D102" s="26" t="s">
        <v>61</v>
      </c>
      <c r="E102" s="27" t="s">
        <v>44</v>
      </c>
      <c r="F102" s="28">
        <v>20</v>
      </c>
      <c r="G102" s="28">
        <v>0.66</v>
      </c>
      <c r="H102" s="28">
        <v>0.48</v>
      </c>
      <c r="I102" s="28">
        <v>1.78</v>
      </c>
      <c r="J102" s="28">
        <v>14</v>
      </c>
      <c r="K102" s="29" t="s">
        <v>78</v>
      </c>
      <c r="L102" s="28">
        <v>1.33</v>
      </c>
    </row>
    <row r="103" spans="1:12" ht="15" x14ac:dyDescent="0.25">
      <c r="A103" s="23"/>
      <c r="B103" s="24"/>
      <c r="C103" s="25"/>
      <c r="D103" s="26" t="s">
        <v>27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 x14ac:dyDescent="0.25">
      <c r="A104" s="31"/>
      <c r="B104" s="32"/>
      <c r="C104" s="33"/>
      <c r="D104" s="34" t="s">
        <v>28</v>
      </c>
      <c r="E104" s="35"/>
      <c r="F104" s="36">
        <f>SUM(F94:F103)</f>
        <v>730</v>
      </c>
      <c r="G104" s="36">
        <f>SUM(G94:G103)</f>
        <v>25.47</v>
      </c>
      <c r="H104" s="36">
        <f>SUM(H94:H103)</f>
        <v>25.62</v>
      </c>
      <c r="I104" s="36">
        <f>SUM(I94:I103)</f>
        <v>109.2</v>
      </c>
      <c r="J104" s="36">
        <f>SUM(J94:J103)</f>
        <v>716</v>
      </c>
      <c r="K104" s="37"/>
      <c r="L104" s="36">
        <f t="shared" ref="L104" si="11">SUM(L94:L103)</f>
        <v>73.83</v>
      </c>
    </row>
    <row r="105" spans="1:12" ht="15.75" customHeight="1" x14ac:dyDescent="0.2">
      <c r="A105" s="41">
        <f>A86</f>
        <v>1</v>
      </c>
      <c r="B105" s="42">
        <f>B86</f>
        <v>5</v>
      </c>
      <c r="C105" s="51" t="s">
        <v>37</v>
      </c>
      <c r="D105" s="52"/>
      <c r="E105" s="43"/>
      <c r="F105" s="44">
        <f>F93+F104</f>
        <v>730</v>
      </c>
      <c r="G105" s="44">
        <f>G93+G104</f>
        <v>25.47</v>
      </c>
      <c r="H105" s="44">
        <f>H93+H104</f>
        <v>25.62</v>
      </c>
      <c r="I105" s="44">
        <f>I93+I104</f>
        <v>109.2</v>
      </c>
      <c r="J105" s="44">
        <f t="shared" ref="J105:L105" si="12">J93+J104</f>
        <v>716</v>
      </c>
      <c r="K105" s="44"/>
      <c r="L105" s="44">
        <f t="shared" si="12"/>
        <v>73.83</v>
      </c>
    </row>
    <row r="106" spans="1:12" ht="15" x14ac:dyDescent="0.25">
      <c r="A106" s="16">
        <v>2</v>
      </c>
      <c r="B106" s="17">
        <v>1</v>
      </c>
      <c r="C106" s="18" t="s">
        <v>23</v>
      </c>
      <c r="D106" s="19" t="s">
        <v>24</v>
      </c>
      <c r="E106" s="20"/>
      <c r="F106" s="21"/>
      <c r="G106" s="21"/>
      <c r="H106" s="21"/>
      <c r="I106" s="21"/>
      <c r="J106" s="21"/>
      <c r="K106" s="22"/>
      <c r="L106" s="21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23"/>
      <c r="B108" s="24"/>
      <c r="C108" s="25"/>
      <c r="D108" s="30" t="s">
        <v>25</v>
      </c>
      <c r="E108" s="27"/>
      <c r="F108" s="28"/>
      <c r="G108" s="28"/>
      <c r="H108" s="28"/>
      <c r="I108" s="28"/>
      <c r="J108" s="28"/>
      <c r="K108" s="29"/>
      <c r="L108" s="28"/>
    </row>
    <row r="109" spans="1:12" ht="15" x14ac:dyDescent="0.25">
      <c r="A109" s="23"/>
      <c r="B109" s="24"/>
      <c r="C109" s="25"/>
      <c r="D109" s="30" t="s">
        <v>26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27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26"/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26"/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31"/>
      <c r="B113" s="32"/>
      <c r="C113" s="33"/>
      <c r="D113" s="34" t="s">
        <v>28</v>
      </c>
      <c r="E113" s="35"/>
      <c r="F113" s="36">
        <f>SUM(F106:F112)</f>
        <v>0</v>
      </c>
      <c r="G113" s="36">
        <f t="shared" ref="G113:J113" si="13">SUM(G106:G112)</f>
        <v>0</v>
      </c>
      <c r="H113" s="36">
        <f t="shared" si="13"/>
        <v>0</v>
      </c>
      <c r="I113" s="36">
        <f t="shared" si="13"/>
        <v>0</v>
      </c>
      <c r="J113" s="36">
        <f t="shared" si="13"/>
        <v>0</v>
      </c>
      <c r="K113" s="37"/>
      <c r="L113" s="36">
        <f>SUM(L106:L112)</f>
        <v>0</v>
      </c>
    </row>
    <row r="114" spans="1:12" ht="15" x14ac:dyDescent="0.25">
      <c r="A114" s="38">
        <f>A106</f>
        <v>2</v>
      </c>
      <c r="B114" s="39">
        <f>B106</f>
        <v>1</v>
      </c>
      <c r="C114" s="40" t="s">
        <v>29</v>
      </c>
      <c r="D114" s="30" t="s">
        <v>30</v>
      </c>
      <c r="E114" s="27" t="s">
        <v>93</v>
      </c>
      <c r="F114" s="28">
        <v>60</v>
      </c>
      <c r="G114" s="28">
        <v>1.28</v>
      </c>
      <c r="H114" s="28">
        <v>3.55</v>
      </c>
      <c r="I114" s="28">
        <v>6.16</v>
      </c>
      <c r="J114" s="28">
        <v>61</v>
      </c>
      <c r="K114" s="29">
        <v>35</v>
      </c>
      <c r="L114" s="28">
        <v>6.2</v>
      </c>
    </row>
    <row r="115" spans="1:12" ht="15" x14ac:dyDescent="0.25">
      <c r="A115" s="23"/>
      <c r="B115" s="24"/>
      <c r="C115" s="25"/>
      <c r="D115" s="30" t="s">
        <v>31</v>
      </c>
      <c r="E115" s="27" t="s">
        <v>59</v>
      </c>
      <c r="F115" s="28">
        <v>200</v>
      </c>
      <c r="G115" s="28">
        <v>1.91</v>
      </c>
      <c r="H115" s="28">
        <v>2.78</v>
      </c>
      <c r="I115" s="28">
        <v>13.57</v>
      </c>
      <c r="J115" s="28">
        <v>89</v>
      </c>
      <c r="K115" s="29">
        <v>653</v>
      </c>
      <c r="L115" s="28">
        <v>5.83</v>
      </c>
    </row>
    <row r="116" spans="1:12" ht="15" x14ac:dyDescent="0.25">
      <c r="A116" s="23"/>
      <c r="B116" s="24"/>
      <c r="C116" s="25"/>
      <c r="D116" s="30" t="s">
        <v>32</v>
      </c>
      <c r="E116" s="27" t="s">
        <v>94</v>
      </c>
      <c r="F116" s="28">
        <v>90</v>
      </c>
      <c r="G116" s="28">
        <v>13.31</v>
      </c>
      <c r="H116" s="28">
        <v>11.25</v>
      </c>
      <c r="I116" s="28">
        <v>29.35</v>
      </c>
      <c r="J116" s="28">
        <v>285</v>
      </c>
      <c r="K116" s="29">
        <v>180</v>
      </c>
      <c r="L116" s="28">
        <v>57.17</v>
      </c>
    </row>
    <row r="117" spans="1:12" ht="15" x14ac:dyDescent="0.25">
      <c r="A117" s="23"/>
      <c r="B117" s="24"/>
      <c r="C117" s="25"/>
      <c r="D117" s="30" t="s">
        <v>33</v>
      </c>
      <c r="E117" s="27" t="s">
        <v>65</v>
      </c>
      <c r="F117" s="28">
        <v>150</v>
      </c>
      <c r="G117" s="28">
        <v>5.4</v>
      </c>
      <c r="H117" s="28">
        <v>4.9000000000000004</v>
      </c>
      <c r="I117" s="28">
        <v>32.799999999999997</v>
      </c>
      <c r="J117" s="28">
        <v>196</v>
      </c>
      <c r="K117" s="29" t="s">
        <v>54</v>
      </c>
      <c r="L117" s="28">
        <v>10.9</v>
      </c>
    </row>
    <row r="118" spans="1:12" ht="15" x14ac:dyDescent="0.25">
      <c r="A118" s="23"/>
      <c r="B118" s="24"/>
      <c r="C118" s="25"/>
      <c r="D118" s="30" t="s">
        <v>75</v>
      </c>
      <c r="E118" s="27"/>
      <c r="F118" s="28"/>
      <c r="G118" s="28"/>
      <c r="H118" s="28"/>
      <c r="I118" s="28"/>
      <c r="J118" s="28"/>
      <c r="K118" s="29"/>
      <c r="L118" s="28"/>
    </row>
    <row r="119" spans="1:12" ht="15" x14ac:dyDescent="0.25">
      <c r="A119" s="23"/>
      <c r="B119" s="24"/>
      <c r="C119" s="25"/>
      <c r="D119" s="30" t="s">
        <v>35</v>
      </c>
      <c r="E119" s="27" t="s">
        <v>43</v>
      </c>
      <c r="F119" s="28">
        <v>30</v>
      </c>
      <c r="G119" s="28">
        <v>2.41</v>
      </c>
      <c r="H119" s="28">
        <v>1.1399999999999999</v>
      </c>
      <c r="I119" s="28">
        <v>16.53</v>
      </c>
      <c r="J119" s="28">
        <v>86</v>
      </c>
      <c r="K119" s="29">
        <v>1089</v>
      </c>
      <c r="L119" s="28">
        <v>1.7</v>
      </c>
    </row>
    <row r="120" spans="1:12" ht="15" x14ac:dyDescent="0.25">
      <c r="A120" s="23"/>
      <c r="B120" s="24"/>
      <c r="C120" s="25"/>
      <c r="D120" s="30" t="s">
        <v>36</v>
      </c>
      <c r="E120" s="27"/>
      <c r="F120" s="28"/>
      <c r="G120" s="28"/>
      <c r="H120" s="28"/>
      <c r="I120" s="28"/>
      <c r="J120" s="28"/>
      <c r="K120" s="29"/>
      <c r="L120" s="28"/>
    </row>
    <row r="121" spans="1:12" ht="15" x14ac:dyDescent="0.25">
      <c r="A121" s="23"/>
      <c r="B121" s="24"/>
      <c r="C121" s="25"/>
      <c r="D121" s="26" t="s">
        <v>34</v>
      </c>
      <c r="E121" s="27" t="s">
        <v>42</v>
      </c>
      <c r="F121" s="28">
        <v>180</v>
      </c>
      <c r="G121" s="28">
        <v>0.49</v>
      </c>
      <c r="H121" s="28">
        <v>0</v>
      </c>
      <c r="I121" s="28">
        <v>16.32</v>
      </c>
      <c r="J121" s="28">
        <v>69</v>
      </c>
      <c r="K121" s="29" t="s">
        <v>46</v>
      </c>
      <c r="L121" s="28">
        <v>3.16</v>
      </c>
    </row>
    <row r="122" spans="1:12" ht="15" x14ac:dyDescent="0.25">
      <c r="A122" s="23"/>
      <c r="B122" s="24"/>
      <c r="C122" s="25"/>
      <c r="D122" s="26" t="s">
        <v>61</v>
      </c>
      <c r="E122" s="27" t="s">
        <v>95</v>
      </c>
      <c r="F122" s="28">
        <v>20</v>
      </c>
      <c r="G122" s="28">
        <v>0.47</v>
      </c>
      <c r="H122" s="28">
        <v>1.93</v>
      </c>
      <c r="I122" s="28">
        <v>1.76</v>
      </c>
      <c r="J122" s="28">
        <v>27</v>
      </c>
      <c r="K122" s="29">
        <v>233</v>
      </c>
      <c r="L122" s="28">
        <v>1.17</v>
      </c>
    </row>
    <row r="123" spans="1:12" ht="15" x14ac:dyDescent="0.25">
      <c r="A123" s="23"/>
      <c r="B123" s="24"/>
      <c r="C123" s="25"/>
      <c r="D123" s="26" t="s">
        <v>27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 x14ac:dyDescent="0.25">
      <c r="A124" s="31"/>
      <c r="B124" s="32"/>
      <c r="C124" s="33"/>
      <c r="D124" s="34" t="s">
        <v>28</v>
      </c>
      <c r="E124" s="35"/>
      <c r="F124" s="36">
        <f>SUM(F114:F123)</f>
        <v>730</v>
      </c>
      <c r="G124" s="36">
        <f>SUM(G114:G123)</f>
        <v>25.269999999999996</v>
      </c>
      <c r="H124" s="36">
        <f>SUM(H114:H123)</f>
        <v>25.549999999999997</v>
      </c>
      <c r="I124" s="36">
        <f>SUM(I114:I123)</f>
        <v>116.49</v>
      </c>
      <c r="J124" s="36">
        <f>SUM(J114:J123)</f>
        <v>813</v>
      </c>
      <c r="K124" s="37"/>
      <c r="L124" s="36">
        <f>SUM(L114:L123)</f>
        <v>86.13000000000001</v>
      </c>
    </row>
    <row r="125" spans="1:12" ht="15" x14ac:dyDescent="0.2">
      <c r="A125" s="41">
        <f>A106</f>
        <v>2</v>
      </c>
      <c r="B125" s="42">
        <f>B106</f>
        <v>1</v>
      </c>
      <c r="C125" s="51" t="s">
        <v>37</v>
      </c>
      <c r="D125" s="52"/>
      <c r="E125" s="43"/>
      <c r="F125" s="44">
        <f>F113+F124</f>
        <v>730</v>
      </c>
      <c r="G125" s="44">
        <f>G113+G124</f>
        <v>25.269999999999996</v>
      </c>
      <c r="H125" s="44">
        <f>H113+H124</f>
        <v>25.549999999999997</v>
      </c>
      <c r="I125" s="44">
        <f>I113+I124</f>
        <v>116.49</v>
      </c>
      <c r="J125" s="44">
        <f>J113+J124</f>
        <v>813</v>
      </c>
      <c r="K125" s="44"/>
      <c r="L125" s="44">
        <f>L113+L124</f>
        <v>86.13000000000001</v>
      </c>
    </row>
    <row r="126" spans="1:12" ht="15" x14ac:dyDescent="0.25">
      <c r="A126" s="45">
        <v>2</v>
      </c>
      <c r="B126" s="24">
        <v>2</v>
      </c>
      <c r="C126" s="18" t="s">
        <v>23</v>
      </c>
      <c r="D126" s="19" t="s">
        <v>24</v>
      </c>
      <c r="E126" s="20"/>
      <c r="F126" s="21"/>
      <c r="G126" s="21"/>
      <c r="H126" s="21"/>
      <c r="I126" s="21"/>
      <c r="J126" s="21"/>
      <c r="K126" s="22"/>
      <c r="L126" s="21"/>
    </row>
    <row r="127" spans="1:12" ht="15" x14ac:dyDescent="0.25">
      <c r="A127" s="45"/>
      <c r="B127" s="24"/>
      <c r="C127" s="25"/>
      <c r="D127" s="26"/>
      <c r="E127" s="27"/>
      <c r="F127" s="28"/>
      <c r="G127" s="28"/>
      <c r="H127" s="28"/>
      <c r="I127" s="28"/>
      <c r="J127" s="28"/>
      <c r="K127" s="29"/>
      <c r="L127" s="28"/>
    </row>
    <row r="128" spans="1:12" ht="15" x14ac:dyDescent="0.25">
      <c r="A128" s="45"/>
      <c r="B128" s="24"/>
      <c r="C128" s="25"/>
      <c r="D128" s="30" t="s">
        <v>25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26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27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26"/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26"/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6"/>
      <c r="B133" s="32"/>
      <c r="C133" s="33"/>
      <c r="D133" s="34" t="s">
        <v>28</v>
      </c>
      <c r="E133" s="35"/>
      <c r="F133" s="36">
        <f>SUM(F126:F132)</f>
        <v>0</v>
      </c>
      <c r="G133" s="36">
        <f t="shared" ref="G133:J133" si="14">SUM(G126:G132)</f>
        <v>0</v>
      </c>
      <c r="H133" s="36">
        <f t="shared" si="14"/>
        <v>0</v>
      </c>
      <c r="I133" s="36">
        <f t="shared" si="14"/>
        <v>0</v>
      </c>
      <c r="J133" s="36">
        <f t="shared" si="14"/>
        <v>0</v>
      </c>
      <c r="K133" s="37"/>
      <c r="L133" s="36">
        <f>SUM(L126:L132)</f>
        <v>0</v>
      </c>
    </row>
    <row r="134" spans="1:12" ht="15" x14ac:dyDescent="0.25">
      <c r="A134" s="39">
        <f>A126</f>
        <v>2</v>
      </c>
      <c r="B134" s="39">
        <f>B126</f>
        <v>2</v>
      </c>
      <c r="C134" s="40" t="s">
        <v>29</v>
      </c>
      <c r="D134" s="30" t="s">
        <v>30</v>
      </c>
      <c r="E134" s="27" t="s">
        <v>79</v>
      </c>
      <c r="F134" s="28">
        <v>60</v>
      </c>
      <c r="G134" s="28">
        <v>1.48</v>
      </c>
      <c r="H134" s="28">
        <v>10.119999999999999</v>
      </c>
      <c r="I134" s="28">
        <v>17.3</v>
      </c>
      <c r="J134" s="28">
        <v>130</v>
      </c>
      <c r="K134" s="29">
        <v>16</v>
      </c>
      <c r="L134" s="28">
        <v>6.76</v>
      </c>
    </row>
    <row r="135" spans="1:12" ht="15" x14ac:dyDescent="0.25">
      <c r="A135" s="45"/>
      <c r="B135" s="24"/>
      <c r="C135" s="25"/>
      <c r="D135" s="30" t="s">
        <v>31</v>
      </c>
      <c r="E135" s="27" t="s">
        <v>70</v>
      </c>
      <c r="F135" s="28">
        <v>200</v>
      </c>
      <c r="G135" s="28">
        <v>5.52</v>
      </c>
      <c r="H135" s="28">
        <v>5.8</v>
      </c>
      <c r="I135" s="28">
        <v>14.92</v>
      </c>
      <c r="J135" s="28">
        <v>111</v>
      </c>
      <c r="K135" s="29" t="s">
        <v>98</v>
      </c>
      <c r="L135" s="28">
        <v>5.19</v>
      </c>
    </row>
    <row r="136" spans="1:12" ht="15" x14ac:dyDescent="0.25">
      <c r="A136" s="45"/>
      <c r="B136" s="24"/>
      <c r="C136" s="25"/>
      <c r="D136" s="30" t="s">
        <v>32</v>
      </c>
      <c r="E136" s="27" t="s">
        <v>96</v>
      </c>
      <c r="F136" s="28">
        <v>250</v>
      </c>
      <c r="G136" s="28">
        <v>13.5</v>
      </c>
      <c r="H136" s="28">
        <v>10.199999999999999</v>
      </c>
      <c r="I136" s="28">
        <v>52.35</v>
      </c>
      <c r="J136" s="28">
        <v>419</v>
      </c>
      <c r="K136" s="29" t="s">
        <v>99</v>
      </c>
      <c r="L136" s="28">
        <v>63.59</v>
      </c>
    </row>
    <row r="137" spans="1:12" ht="15" x14ac:dyDescent="0.25">
      <c r="A137" s="45"/>
      <c r="B137" s="24"/>
      <c r="C137" s="25"/>
      <c r="D137" s="30" t="s">
        <v>33</v>
      </c>
      <c r="E137" s="27"/>
      <c r="F137" s="28"/>
      <c r="G137" s="28"/>
      <c r="H137" s="28"/>
      <c r="I137" s="28"/>
      <c r="J137" s="28"/>
      <c r="K137" s="29"/>
      <c r="L137" s="28"/>
    </row>
    <row r="138" spans="1:12" ht="15" x14ac:dyDescent="0.25">
      <c r="A138" s="45"/>
      <c r="B138" s="24"/>
      <c r="C138" s="25"/>
      <c r="D138" s="30" t="s">
        <v>75</v>
      </c>
      <c r="E138" s="27"/>
      <c r="F138" s="28"/>
      <c r="G138" s="28"/>
      <c r="H138" s="28"/>
      <c r="I138" s="28"/>
      <c r="J138" s="28"/>
      <c r="K138" s="29"/>
      <c r="L138" s="28"/>
    </row>
    <row r="139" spans="1:12" ht="15" x14ac:dyDescent="0.25">
      <c r="A139" s="45"/>
      <c r="B139" s="24"/>
      <c r="C139" s="25"/>
      <c r="D139" s="30" t="s">
        <v>35</v>
      </c>
      <c r="E139" s="27" t="s">
        <v>43</v>
      </c>
      <c r="F139" s="28">
        <v>30</v>
      </c>
      <c r="G139" s="28">
        <v>2.41</v>
      </c>
      <c r="H139" s="28">
        <v>1.1399999999999999</v>
      </c>
      <c r="I139" s="28">
        <v>16.53</v>
      </c>
      <c r="J139" s="28">
        <v>86</v>
      </c>
      <c r="K139" s="29">
        <v>1089</v>
      </c>
      <c r="L139" s="28">
        <v>1.7</v>
      </c>
    </row>
    <row r="140" spans="1:12" ht="15" x14ac:dyDescent="0.25">
      <c r="A140" s="45"/>
      <c r="B140" s="24"/>
      <c r="C140" s="25"/>
      <c r="D140" s="30" t="s">
        <v>36</v>
      </c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45"/>
      <c r="B141" s="24"/>
      <c r="C141" s="25"/>
      <c r="D141" s="26" t="s">
        <v>34</v>
      </c>
      <c r="E141" s="27" t="s">
        <v>97</v>
      </c>
      <c r="F141" s="28">
        <v>180</v>
      </c>
      <c r="G141" s="28">
        <v>0.9</v>
      </c>
      <c r="H141" s="28">
        <v>0.09</v>
      </c>
      <c r="I141" s="28">
        <v>14.13</v>
      </c>
      <c r="J141" s="28">
        <v>60</v>
      </c>
      <c r="K141" s="29" t="s">
        <v>69</v>
      </c>
      <c r="L141" s="28">
        <v>3.98</v>
      </c>
    </row>
    <row r="142" spans="1:12" ht="15" x14ac:dyDescent="0.25">
      <c r="A142" s="45"/>
      <c r="B142" s="24"/>
      <c r="C142" s="25"/>
      <c r="D142" s="26" t="s">
        <v>61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 x14ac:dyDescent="0.25">
      <c r="A143" s="45"/>
      <c r="B143" s="24"/>
      <c r="C143" s="25"/>
      <c r="D143" s="26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46"/>
      <c r="B144" s="32"/>
      <c r="C144" s="33"/>
      <c r="D144" s="34" t="s">
        <v>28</v>
      </c>
      <c r="E144" s="35"/>
      <c r="F144" s="36">
        <f>SUM(F134:F143)</f>
        <v>720</v>
      </c>
      <c r="G144" s="36">
        <f t="shared" ref="G144:J144" si="15">SUM(G134:G143)</f>
        <v>23.81</v>
      </c>
      <c r="H144" s="36">
        <f t="shared" si="15"/>
        <v>27.349999999999998</v>
      </c>
      <c r="I144" s="36">
        <f t="shared" si="15"/>
        <v>115.22999999999999</v>
      </c>
      <c r="J144" s="36">
        <f t="shared" si="15"/>
        <v>806</v>
      </c>
      <c r="K144" s="37"/>
      <c r="L144" s="36">
        <f>SUM(L134:L143)</f>
        <v>81.220000000000013</v>
      </c>
    </row>
    <row r="145" spans="1:12" ht="15" x14ac:dyDescent="0.2">
      <c r="A145" s="47">
        <f>A126</f>
        <v>2</v>
      </c>
      <c r="B145" s="47">
        <f>B126</f>
        <v>2</v>
      </c>
      <c r="C145" s="51" t="s">
        <v>37</v>
      </c>
      <c r="D145" s="52"/>
      <c r="E145" s="43"/>
      <c r="F145" s="44">
        <f>F133+F144</f>
        <v>720</v>
      </c>
      <c r="G145" s="44">
        <f>G133+G144</f>
        <v>23.81</v>
      </c>
      <c r="H145" s="44">
        <f>H133+H144</f>
        <v>27.349999999999998</v>
      </c>
      <c r="I145" s="44">
        <f>I133+I144</f>
        <v>115.22999999999999</v>
      </c>
      <c r="J145" s="44">
        <f t="shared" ref="J145:L145" si="16">J133+J144</f>
        <v>806</v>
      </c>
      <c r="K145" s="44"/>
      <c r="L145" s="44">
        <f t="shared" si="16"/>
        <v>81.220000000000013</v>
      </c>
    </row>
    <row r="146" spans="1:12" ht="15" x14ac:dyDescent="0.25">
      <c r="A146" s="16">
        <v>2</v>
      </c>
      <c r="B146" s="17">
        <v>3</v>
      </c>
      <c r="C146" s="18" t="s">
        <v>23</v>
      </c>
      <c r="D146" s="19" t="s">
        <v>24</v>
      </c>
      <c r="E146" s="20"/>
      <c r="F146" s="21"/>
      <c r="G146" s="21"/>
      <c r="H146" s="21"/>
      <c r="I146" s="21"/>
      <c r="J146" s="21"/>
      <c r="K146" s="22"/>
      <c r="L146" s="21"/>
    </row>
    <row r="147" spans="1:12" ht="15" x14ac:dyDescent="0.25">
      <c r="A147" s="23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25</v>
      </c>
      <c r="E148" s="27"/>
      <c r="F148" s="28"/>
      <c r="G148" s="28"/>
      <c r="H148" s="28"/>
      <c r="I148" s="28"/>
      <c r="J148" s="28"/>
      <c r="K148" s="29"/>
      <c r="L148" s="28"/>
    </row>
    <row r="149" spans="1:12" ht="15.75" customHeight="1" x14ac:dyDescent="0.25">
      <c r="A149" s="23"/>
      <c r="B149" s="24"/>
      <c r="C149" s="25"/>
      <c r="D149" s="30" t="s">
        <v>26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27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26"/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31"/>
      <c r="B153" s="32"/>
      <c r="C153" s="33"/>
      <c r="D153" s="34" t="s">
        <v>28</v>
      </c>
      <c r="E153" s="35"/>
      <c r="F153" s="36">
        <f>SUM(F146:F152)</f>
        <v>0</v>
      </c>
      <c r="G153" s="36">
        <f t="shared" ref="G153:J153" si="17">SUM(G146:G152)</f>
        <v>0</v>
      </c>
      <c r="H153" s="36">
        <f t="shared" si="17"/>
        <v>0</v>
      </c>
      <c r="I153" s="36">
        <f t="shared" si="17"/>
        <v>0</v>
      </c>
      <c r="J153" s="36">
        <f t="shared" si="17"/>
        <v>0</v>
      </c>
      <c r="K153" s="37"/>
      <c r="L153" s="36">
        <f>SUM(L146:L152)</f>
        <v>0</v>
      </c>
    </row>
    <row r="154" spans="1:12" ht="15" x14ac:dyDescent="0.25">
      <c r="A154" s="38">
        <f>A146</f>
        <v>2</v>
      </c>
      <c r="B154" s="39">
        <f>B146</f>
        <v>3</v>
      </c>
      <c r="C154" s="40" t="s">
        <v>29</v>
      </c>
      <c r="D154" s="30" t="s">
        <v>30</v>
      </c>
      <c r="E154" s="27" t="s">
        <v>100</v>
      </c>
      <c r="F154" s="28">
        <v>60</v>
      </c>
      <c r="G154" s="28">
        <v>1.2</v>
      </c>
      <c r="H154" s="28">
        <v>10.199999999999999</v>
      </c>
      <c r="I154" s="28">
        <v>5</v>
      </c>
      <c r="J154" s="28">
        <v>68</v>
      </c>
      <c r="K154" s="29" t="s">
        <v>102</v>
      </c>
      <c r="L154" s="28">
        <v>6.32</v>
      </c>
    </row>
    <row r="155" spans="1:12" ht="15" x14ac:dyDescent="0.25">
      <c r="A155" s="23"/>
      <c r="B155" s="24"/>
      <c r="C155" s="25"/>
      <c r="D155" s="30" t="s">
        <v>31</v>
      </c>
      <c r="E155" s="27" t="s">
        <v>101</v>
      </c>
      <c r="F155" s="28">
        <v>200</v>
      </c>
      <c r="G155" s="28">
        <v>2.52</v>
      </c>
      <c r="H155" s="28">
        <v>2.16</v>
      </c>
      <c r="I155" s="28">
        <v>6.12</v>
      </c>
      <c r="J155" s="28">
        <v>102</v>
      </c>
      <c r="K155" s="29" t="s">
        <v>103</v>
      </c>
      <c r="L155" s="28">
        <v>7.38</v>
      </c>
    </row>
    <row r="156" spans="1:12" ht="15" x14ac:dyDescent="0.25">
      <c r="A156" s="23"/>
      <c r="B156" s="24"/>
      <c r="C156" s="25"/>
      <c r="D156" s="30" t="s">
        <v>32</v>
      </c>
      <c r="E156" s="27" t="s">
        <v>60</v>
      </c>
      <c r="F156" s="28">
        <v>90</v>
      </c>
      <c r="G156" s="28">
        <v>15.78</v>
      </c>
      <c r="H156" s="28">
        <v>7.06</v>
      </c>
      <c r="I156" s="28">
        <v>54.2</v>
      </c>
      <c r="J156" s="28">
        <v>274</v>
      </c>
      <c r="K156" s="29" t="s">
        <v>62</v>
      </c>
      <c r="L156" s="28">
        <v>38.07</v>
      </c>
    </row>
    <row r="157" spans="1:12" ht="15" x14ac:dyDescent="0.25">
      <c r="A157" s="23"/>
      <c r="B157" s="24"/>
      <c r="C157" s="25"/>
      <c r="D157" s="30" t="s">
        <v>33</v>
      </c>
      <c r="E157" s="27" t="s">
        <v>48</v>
      </c>
      <c r="F157" s="28">
        <v>150</v>
      </c>
      <c r="G157" s="28">
        <v>3.22</v>
      </c>
      <c r="H157" s="28">
        <v>5.17</v>
      </c>
      <c r="I157" s="28">
        <v>19.8</v>
      </c>
      <c r="J157" s="28">
        <v>139</v>
      </c>
      <c r="K157" s="29" t="s">
        <v>51</v>
      </c>
      <c r="L157" s="28">
        <v>18.309999999999999</v>
      </c>
    </row>
    <row r="158" spans="1:12" ht="15" x14ac:dyDescent="0.25">
      <c r="A158" s="23"/>
      <c r="B158" s="24"/>
      <c r="C158" s="25"/>
      <c r="D158" s="30" t="s">
        <v>75</v>
      </c>
      <c r="E158" s="27"/>
      <c r="F158" s="28"/>
      <c r="G158" s="28"/>
      <c r="H158" s="28"/>
      <c r="I158" s="28"/>
      <c r="J158" s="28"/>
      <c r="K158" s="29"/>
      <c r="L158" s="28"/>
    </row>
    <row r="159" spans="1:12" ht="15" x14ac:dyDescent="0.25">
      <c r="A159" s="23"/>
      <c r="B159" s="24"/>
      <c r="C159" s="25"/>
      <c r="D159" s="30" t="s">
        <v>35</v>
      </c>
      <c r="E159" s="27" t="s">
        <v>43</v>
      </c>
      <c r="F159" s="28">
        <v>30</v>
      </c>
      <c r="G159" s="28">
        <v>2.41</v>
      </c>
      <c r="H159" s="28">
        <v>1.1399999999999999</v>
      </c>
      <c r="I159" s="28">
        <v>16.53</v>
      </c>
      <c r="J159" s="28">
        <v>86</v>
      </c>
      <c r="K159" s="29">
        <v>1089</v>
      </c>
      <c r="L159" s="28">
        <v>1.7</v>
      </c>
    </row>
    <row r="160" spans="1:12" ht="15" x14ac:dyDescent="0.25">
      <c r="A160" s="23"/>
      <c r="B160" s="24"/>
      <c r="C160" s="25"/>
      <c r="D160" s="30" t="s">
        <v>36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23"/>
      <c r="B161" s="24"/>
      <c r="C161" s="25"/>
      <c r="D161" s="26" t="s">
        <v>34</v>
      </c>
      <c r="E161" s="27" t="s">
        <v>66</v>
      </c>
      <c r="F161" s="28">
        <v>180</v>
      </c>
      <c r="G161" s="28">
        <v>7.0000000000000007E-2</v>
      </c>
      <c r="H161" s="28">
        <v>0</v>
      </c>
      <c r="I161" s="28">
        <v>13.49</v>
      </c>
      <c r="J161" s="28">
        <v>91</v>
      </c>
      <c r="K161" s="29">
        <v>701</v>
      </c>
      <c r="L161" s="28">
        <v>6.34</v>
      </c>
    </row>
    <row r="162" spans="1:12" ht="15" x14ac:dyDescent="0.25">
      <c r="A162" s="23"/>
      <c r="B162" s="24"/>
      <c r="C162" s="25"/>
      <c r="D162" s="26" t="s">
        <v>61</v>
      </c>
      <c r="E162" s="27" t="s">
        <v>53</v>
      </c>
      <c r="F162" s="28">
        <v>20</v>
      </c>
      <c r="G162" s="28">
        <v>0.16</v>
      </c>
      <c r="H162" s="28">
        <v>1.01</v>
      </c>
      <c r="I162" s="28">
        <v>1.28</v>
      </c>
      <c r="J162" s="28">
        <v>14</v>
      </c>
      <c r="K162" s="29">
        <v>238</v>
      </c>
      <c r="L162" s="28">
        <v>0.5</v>
      </c>
    </row>
    <row r="163" spans="1:12" ht="15" x14ac:dyDescent="0.25">
      <c r="A163" s="23"/>
      <c r="B163" s="24"/>
      <c r="C163" s="25"/>
      <c r="D163" s="26" t="s">
        <v>27</v>
      </c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31"/>
      <c r="B164" s="32"/>
      <c r="C164" s="33"/>
      <c r="D164" s="34" t="s">
        <v>28</v>
      </c>
      <c r="E164" s="35"/>
      <c r="F164" s="36">
        <f>SUM(F154:F163)</f>
        <v>730</v>
      </c>
      <c r="G164" s="36">
        <f t="shared" ref="G164:J164" si="18">SUM(G154:G163)</f>
        <v>25.36</v>
      </c>
      <c r="H164" s="36">
        <f t="shared" si="18"/>
        <v>26.74</v>
      </c>
      <c r="I164" s="36">
        <f t="shared" si="18"/>
        <v>116.42</v>
      </c>
      <c r="J164" s="36">
        <f t="shared" si="18"/>
        <v>774</v>
      </c>
      <c r="K164" s="37"/>
      <c r="L164" s="36">
        <f>SUM(L154:L163)</f>
        <v>78.62</v>
      </c>
    </row>
    <row r="165" spans="1:12" ht="15" x14ac:dyDescent="0.2">
      <c r="A165" s="41">
        <f>A146</f>
        <v>2</v>
      </c>
      <c r="B165" s="42">
        <f>B146</f>
        <v>3</v>
      </c>
      <c r="C165" s="51" t="s">
        <v>37</v>
      </c>
      <c r="D165" s="52"/>
      <c r="E165" s="43"/>
      <c r="F165" s="44">
        <f>F153+F164</f>
        <v>730</v>
      </c>
      <c r="G165" s="44">
        <f>G153+G164</f>
        <v>25.36</v>
      </c>
      <c r="H165" s="44">
        <f>H153+H164</f>
        <v>26.74</v>
      </c>
      <c r="I165" s="44">
        <f>I153+I164</f>
        <v>116.42</v>
      </c>
      <c r="J165" s="44">
        <f t="shared" ref="J165:L165" si="19">J153+J164</f>
        <v>774</v>
      </c>
      <c r="K165" s="44"/>
      <c r="L165" s="44">
        <f t="shared" si="19"/>
        <v>78.62</v>
      </c>
    </row>
    <row r="166" spans="1:12" ht="15" x14ac:dyDescent="0.25">
      <c r="A166" s="16">
        <v>2</v>
      </c>
      <c r="B166" s="17">
        <v>4</v>
      </c>
      <c r="C166" s="18" t="s">
        <v>23</v>
      </c>
      <c r="D166" s="19" t="s">
        <v>24</v>
      </c>
      <c r="E166" s="20"/>
      <c r="F166" s="21"/>
      <c r="G166" s="21"/>
      <c r="H166" s="21"/>
      <c r="I166" s="21"/>
      <c r="J166" s="21"/>
      <c r="K166" s="22"/>
      <c r="L166" s="21"/>
    </row>
    <row r="167" spans="1:12" ht="15" x14ac:dyDescent="0.25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25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26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27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31"/>
      <c r="B173" s="32"/>
      <c r="C173" s="33"/>
      <c r="D173" s="34" t="s">
        <v>28</v>
      </c>
      <c r="E173" s="35"/>
      <c r="F173" s="36">
        <f>SUM(F166:F172)</f>
        <v>0</v>
      </c>
      <c r="G173" s="36">
        <f t="shared" ref="G173:J173" si="20">SUM(G166:G172)</f>
        <v>0</v>
      </c>
      <c r="H173" s="36">
        <f t="shared" si="20"/>
        <v>0</v>
      </c>
      <c r="I173" s="36">
        <f t="shared" si="20"/>
        <v>0</v>
      </c>
      <c r="J173" s="36">
        <f t="shared" si="20"/>
        <v>0</v>
      </c>
      <c r="K173" s="37"/>
      <c r="L173" s="36">
        <f>SUM(L166:L172)</f>
        <v>0</v>
      </c>
    </row>
    <row r="174" spans="1:12" ht="15" x14ac:dyDescent="0.25">
      <c r="A174" s="38">
        <f>A166</f>
        <v>2</v>
      </c>
      <c r="B174" s="39">
        <f>B166</f>
        <v>4</v>
      </c>
      <c r="C174" s="40" t="s">
        <v>29</v>
      </c>
      <c r="D174" s="30" t="s">
        <v>30</v>
      </c>
      <c r="E174" s="27" t="s">
        <v>104</v>
      </c>
      <c r="F174" s="28">
        <v>60</v>
      </c>
      <c r="G174" s="28">
        <v>0.91</v>
      </c>
      <c r="H174" s="28">
        <v>3.89</v>
      </c>
      <c r="I174" s="28">
        <v>4.3099999999999996</v>
      </c>
      <c r="J174" s="28">
        <v>87</v>
      </c>
      <c r="K174" s="29">
        <v>215</v>
      </c>
      <c r="L174" s="28">
        <v>5.25</v>
      </c>
    </row>
    <row r="175" spans="1:12" ht="15" x14ac:dyDescent="0.25">
      <c r="A175" s="23"/>
      <c r="B175" s="24"/>
      <c r="C175" s="25"/>
      <c r="D175" s="30" t="s">
        <v>31</v>
      </c>
      <c r="E175" s="27" t="s">
        <v>63</v>
      </c>
      <c r="F175" s="28">
        <v>200</v>
      </c>
      <c r="G175" s="28">
        <v>1.8</v>
      </c>
      <c r="H175" s="28">
        <v>4.29</v>
      </c>
      <c r="I175" s="28">
        <v>10.66</v>
      </c>
      <c r="J175" s="28">
        <v>88</v>
      </c>
      <c r="K175" s="29" t="s">
        <v>67</v>
      </c>
      <c r="L175" s="28">
        <v>6.76</v>
      </c>
    </row>
    <row r="176" spans="1:12" ht="15" x14ac:dyDescent="0.25">
      <c r="A176" s="23"/>
      <c r="B176" s="24"/>
      <c r="C176" s="25"/>
      <c r="D176" s="30" t="s">
        <v>32</v>
      </c>
      <c r="E176" s="27" t="s">
        <v>105</v>
      </c>
      <c r="F176" s="28">
        <v>90</v>
      </c>
      <c r="G176" s="28">
        <v>10.31</v>
      </c>
      <c r="H176" s="28">
        <v>11.25</v>
      </c>
      <c r="I176" s="28">
        <v>11.45</v>
      </c>
      <c r="J176" s="28">
        <v>193</v>
      </c>
      <c r="K176" s="29">
        <v>181</v>
      </c>
      <c r="L176" s="28">
        <v>57.17</v>
      </c>
    </row>
    <row r="177" spans="1:12" ht="15" x14ac:dyDescent="0.25">
      <c r="A177" s="23"/>
      <c r="B177" s="24"/>
      <c r="C177" s="25"/>
      <c r="D177" s="30" t="s">
        <v>33</v>
      </c>
      <c r="E177" s="27" t="s">
        <v>82</v>
      </c>
      <c r="F177" s="28">
        <v>150</v>
      </c>
      <c r="G177" s="28">
        <v>8.3000000000000007</v>
      </c>
      <c r="H177" s="28">
        <v>6.3</v>
      </c>
      <c r="I177" s="28">
        <v>36</v>
      </c>
      <c r="J177" s="28">
        <v>223</v>
      </c>
      <c r="K177" s="29" t="s">
        <v>45</v>
      </c>
      <c r="L177" s="28">
        <v>12.71</v>
      </c>
    </row>
    <row r="178" spans="1:12" ht="15" x14ac:dyDescent="0.25">
      <c r="A178" s="23"/>
      <c r="B178" s="24"/>
      <c r="C178" s="25"/>
      <c r="D178" s="30" t="s">
        <v>75</v>
      </c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35</v>
      </c>
      <c r="E179" s="27" t="s">
        <v>43</v>
      </c>
      <c r="F179" s="28">
        <v>30</v>
      </c>
      <c r="G179" s="28">
        <v>2.41</v>
      </c>
      <c r="H179" s="28">
        <v>1.1399999999999999</v>
      </c>
      <c r="I179" s="28">
        <v>16.53</v>
      </c>
      <c r="J179" s="28">
        <v>86</v>
      </c>
      <c r="K179" s="29">
        <v>1089</v>
      </c>
      <c r="L179" s="28">
        <v>1.7</v>
      </c>
    </row>
    <row r="180" spans="1:12" ht="15" x14ac:dyDescent="0.25">
      <c r="A180" s="23"/>
      <c r="B180" s="24"/>
      <c r="C180" s="25"/>
      <c r="D180" s="30" t="s">
        <v>36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 x14ac:dyDescent="0.25">
      <c r="A181" s="23"/>
      <c r="B181" s="24"/>
      <c r="C181" s="25"/>
      <c r="D181" s="26" t="s">
        <v>34</v>
      </c>
      <c r="E181" s="27" t="s">
        <v>77</v>
      </c>
      <c r="F181" s="28">
        <v>180</v>
      </c>
      <c r="G181" s="28">
        <v>0.32</v>
      </c>
      <c r="H181" s="28">
        <v>0</v>
      </c>
      <c r="I181" s="28">
        <v>30.56</v>
      </c>
      <c r="J181" s="28">
        <v>102</v>
      </c>
      <c r="K181" s="29">
        <v>215</v>
      </c>
      <c r="L181" s="28">
        <v>5.58</v>
      </c>
    </row>
    <row r="182" spans="1:12" ht="15" x14ac:dyDescent="0.25">
      <c r="A182" s="23"/>
      <c r="B182" s="24"/>
      <c r="C182" s="25"/>
      <c r="D182" s="26" t="s">
        <v>61</v>
      </c>
      <c r="E182" s="27" t="s">
        <v>44</v>
      </c>
      <c r="F182" s="28">
        <v>20</v>
      </c>
      <c r="G182" s="28">
        <v>0.66</v>
      </c>
      <c r="H182" s="28">
        <v>0.48</v>
      </c>
      <c r="I182" s="28">
        <v>1.78</v>
      </c>
      <c r="J182" s="28">
        <v>14</v>
      </c>
      <c r="K182" s="29" t="s">
        <v>78</v>
      </c>
      <c r="L182" s="28">
        <v>1.33</v>
      </c>
    </row>
    <row r="183" spans="1:12" ht="15" x14ac:dyDescent="0.25">
      <c r="A183" s="23"/>
      <c r="B183" s="24"/>
      <c r="C183" s="25"/>
      <c r="D183" s="26" t="s">
        <v>27</v>
      </c>
      <c r="E183" s="27"/>
      <c r="F183" s="28"/>
      <c r="G183" s="28"/>
      <c r="H183" s="28"/>
      <c r="I183" s="28"/>
      <c r="J183" s="28"/>
      <c r="K183" s="29"/>
      <c r="L183" s="28"/>
    </row>
    <row r="184" spans="1:12" ht="15" x14ac:dyDescent="0.25">
      <c r="A184" s="31"/>
      <c r="B184" s="32"/>
      <c r="C184" s="33"/>
      <c r="D184" s="34" t="s">
        <v>28</v>
      </c>
      <c r="E184" s="35"/>
      <c r="F184" s="36">
        <f>SUM(F174:F183)</f>
        <v>730</v>
      </c>
      <c r="G184" s="36">
        <f t="shared" ref="G184:J184" si="21">SUM(G174:G183)</f>
        <v>24.71</v>
      </c>
      <c r="H184" s="36">
        <f t="shared" si="21"/>
        <v>27.35</v>
      </c>
      <c r="I184" s="36">
        <f t="shared" si="21"/>
        <v>111.29</v>
      </c>
      <c r="J184" s="36">
        <f t="shared" si="21"/>
        <v>793</v>
      </c>
      <c r="K184" s="37"/>
      <c r="L184" s="36">
        <f>SUM(L174:L183)</f>
        <v>90.500000000000014</v>
      </c>
    </row>
    <row r="185" spans="1:12" ht="15" x14ac:dyDescent="0.2">
      <c r="A185" s="41">
        <f>A166</f>
        <v>2</v>
      </c>
      <c r="B185" s="42">
        <f>B166</f>
        <v>4</v>
      </c>
      <c r="C185" s="51" t="s">
        <v>37</v>
      </c>
      <c r="D185" s="52"/>
      <c r="E185" s="43"/>
      <c r="F185" s="44">
        <f>F173+F184</f>
        <v>730</v>
      </c>
      <c r="G185" s="44">
        <f>G173+G184</f>
        <v>24.71</v>
      </c>
      <c r="H185" s="44">
        <f>H173+H184</f>
        <v>27.35</v>
      </c>
      <c r="I185" s="44">
        <f>I173+I184</f>
        <v>111.29</v>
      </c>
      <c r="J185" s="44">
        <f t="shared" ref="J185:L185" si="22">J173+J184</f>
        <v>793</v>
      </c>
      <c r="K185" s="44"/>
      <c r="L185" s="44">
        <f t="shared" si="22"/>
        <v>90.500000000000014</v>
      </c>
    </row>
    <row r="186" spans="1:12" ht="15" x14ac:dyDescent="0.25">
      <c r="A186" s="16">
        <v>2</v>
      </c>
      <c r="B186" s="17">
        <v>5</v>
      </c>
      <c r="C186" s="18" t="s">
        <v>23</v>
      </c>
      <c r="D186" s="19" t="s">
        <v>24</v>
      </c>
      <c r="E186" s="20"/>
      <c r="F186" s="21"/>
      <c r="G186" s="21"/>
      <c r="H186" s="21"/>
      <c r="I186" s="21"/>
      <c r="J186" s="21"/>
      <c r="K186" s="22"/>
      <c r="L186" s="21"/>
    </row>
    <row r="187" spans="1:12" ht="15" x14ac:dyDescent="0.25">
      <c r="A187" s="23"/>
      <c r="B187" s="24"/>
      <c r="C187" s="25"/>
      <c r="D187" s="26"/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25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26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27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26"/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.75" customHeight="1" x14ac:dyDescent="0.25">
      <c r="A193" s="31"/>
      <c r="B193" s="32"/>
      <c r="C193" s="33"/>
      <c r="D193" s="34" t="s">
        <v>28</v>
      </c>
      <c r="E193" s="35"/>
      <c r="F193" s="36">
        <f>SUM(F186:F192)</f>
        <v>0</v>
      </c>
      <c r="G193" s="36">
        <f t="shared" ref="G193:J193" si="23">SUM(G186:G192)</f>
        <v>0</v>
      </c>
      <c r="H193" s="36">
        <f t="shared" si="23"/>
        <v>0</v>
      </c>
      <c r="I193" s="36">
        <f t="shared" si="23"/>
        <v>0</v>
      </c>
      <c r="J193" s="36">
        <f t="shared" si="23"/>
        <v>0</v>
      </c>
      <c r="K193" s="37"/>
      <c r="L193" s="36">
        <f>SUM(L186:L192)</f>
        <v>0</v>
      </c>
    </row>
    <row r="194" spans="1:12" ht="15" x14ac:dyDescent="0.25">
      <c r="A194" s="38">
        <f>A186</f>
        <v>2</v>
      </c>
      <c r="B194" s="39">
        <f>B186</f>
        <v>5</v>
      </c>
      <c r="C194" s="40" t="s">
        <v>29</v>
      </c>
      <c r="D194" s="30" t="s">
        <v>30</v>
      </c>
      <c r="E194" s="27" t="s">
        <v>108</v>
      </c>
      <c r="F194" s="28">
        <v>60</v>
      </c>
      <c r="G194" s="28">
        <v>5.23</v>
      </c>
      <c r="H194" s="28">
        <v>8.1999999999999993</v>
      </c>
      <c r="I194" s="28">
        <v>18.2</v>
      </c>
      <c r="J194" s="28">
        <v>155</v>
      </c>
      <c r="K194" s="29">
        <v>38</v>
      </c>
      <c r="L194" s="28">
        <v>8.44</v>
      </c>
    </row>
    <row r="195" spans="1:12" ht="15" x14ac:dyDescent="0.25">
      <c r="A195" s="23"/>
      <c r="B195" s="24"/>
      <c r="C195" s="25"/>
      <c r="D195" s="30" t="s">
        <v>31</v>
      </c>
      <c r="E195" s="27" t="s">
        <v>109</v>
      </c>
      <c r="F195" s="28">
        <v>200</v>
      </c>
      <c r="G195" s="28">
        <v>1.94</v>
      </c>
      <c r="H195" s="28">
        <v>5.12</v>
      </c>
      <c r="I195" s="28">
        <v>11.2</v>
      </c>
      <c r="J195" s="28">
        <v>98</v>
      </c>
      <c r="K195" s="29" t="s">
        <v>112</v>
      </c>
      <c r="L195" s="28">
        <v>10.58</v>
      </c>
    </row>
    <row r="196" spans="1:12" ht="15" x14ac:dyDescent="0.25">
      <c r="A196" s="23"/>
      <c r="B196" s="24"/>
      <c r="C196" s="25"/>
      <c r="D196" s="30" t="s">
        <v>32</v>
      </c>
      <c r="E196" s="27" t="s">
        <v>111</v>
      </c>
      <c r="F196" s="28">
        <v>90</v>
      </c>
      <c r="G196" s="28">
        <v>12.33</v>
      </c>
      <c r="H196" s="28">
        <v>6.66</v>
      </c>
      <c r="I196" s="28">
        <v>5.67</v>
      </c>
      <c r="J196" s="28">
        <v>132</v>
      </c>
      <c r="K196" s="29" t="s">
        <v>50</v>
      </c>
      <c r="L196" s="28">
        <v>24.89</v>
      </c>
    </row>
    <row r="197" spans="1:12" ht="15" x14ac:dyDescent="0.25">
      <c r="A197" s="23"/>
      <c r="B197" s="24"/>
      <c r="C197" s="25"/>
      <c r="D197" s="30" t="s">
        <v>33</v>
      </c>
      <c r="E197" s="27" t="s">
        <v>110</v>
      </c>
      <c r="F197" s="28">
        <v>150</v>
      </c>
      <c r="G197" s="28">
        <v>3.52</v>
      </c>
      <c r="H197" s="28">
        <v>4.8</v>
      </c>
      <c r="I197" s="28">
        <v>35.020000000000003</v>
      </c>
      <c r="J197" s="28">
        <v>197</v>
      </c>
      <c r="K197" s="29" t="s">
        <v>57</v>
      </c>
      <c r="L197" s="28">
        <v>13.87</v>
      </c>
    </row>
    <row r="198" spans="1:12" ht="15" x14ac:dyDescent="0.25">
      <c r="A198" s="23"/>
      <c r="B198" s="24"/>
      <c r="C198" s="25"/>
      <c r="D198" s="30" t="s">
        <v>106</v>
      </c>
      <c r="E198" s="27"/>
      <c r="F198" s="28"/>
      <c r="G198" s="28"/>
      <c r="H198" s="28"/>
      <c r="I198" s="28"/>
      <c r="J198" s="28"/>
      <c r="K198" s="29"/>
      <c r="L198" s="28"/>
    </row>
    <row r="199" spans="1:12" ht="15" x14ac:dyDescent="0.25">
      <c r="A199" s="23"/>
      <c r="B199" s="24"/>
      <c r="C199" s="25"/>
      <c r="D199" s="30" t="s">
        <v>35</v>
      </c>
      <c r="E199" s="27" t="s">
        <v>43</v>
      </c>
      <c r="F199" s="28">
        <v>30</v>
      </c>
      <c r="G199" s="28">
        <v>2.41</v>
      </c>
      <c r="H199" s="28">
        <v>1.1399999999999999</v>
      </c>
      <c r="I199" s="28">
        <v>16.53</v>
      </c>
      <c r="J199" s="28">
        <v>86</v>
      </c>
      <c r="K199" s="29">
        <v>1089</v>
      </c>
      <c r="L199" s="28">
        <v>1.7</v>
      </c>
    </row>
    <row r="200" spans="1:12" ht="15" x14ac:dyDescent="0.25">
      <c r="A200" s="23"/>
      <c r="B200" s="24"/>
      <c r="C200" s="25"/>
      <c r="D200" s="30" t="s">
        <v>36</v>
      </c>
      <c r="E200" s="27"/>
      <c r="F200" s="28"/>
      <c r="G200" s="28"/>
      <c r="H200" s="28"/>
      <c r="I200" s="28"/>
      <c r="J200" s="28"/>
      <c r="K200" s="29"/>
      <c r="L200" s="28"/>
    </row>
    <row r="201" spans="1:12" ht="15" x14ac:dyDescent="0.25">
      <c r="A201" s="23"/>
      <c r="B201" s="24"/>
      <c r="C201" s="25"/>
      <c r="D201" s="26" t="s">
        <v>34</v>
      </c>
      <c r="E201" s="27" t="s">
        <v>113</v>
      </c>
      <c r="F201" s="28">
        <v>180</v>
      </c>
      <c r="G201" s="28">
        <v>0</v>
      </c>
      <c r="H201" s="28">
        <v>0</v>
      </c>
      <c r="I201" s="28">
        <v>17.100000000000001</v>
      </c>
      <c r="J201" s="28">
        <v>72</v>
      </c>
      <c r="K201" s="29">
        <v>5</v>
      </c>
      <c r="L201" s="28">
        <v>10.17</v>
      </c>
    </row>
    <row r="202" spans="1:12" ht="15" x14ac:dyDescent="0.25">
      <c r="A202" s="23"/>
      <c r="B202" s="24"/>
      <c r="C202" s="25"/>
      <c r="D202" s="26" t="s">
        <v>107</v>
      </c>
      <c r="E202" s="27"/>
      <c r="F202" s="28"/>
      <c r="G202" s="28"/>
      <c r="H202" s="28"/>
      <c r="I202" s="28"/>
      <c r="J202" s="28"/>
      <c r="K202" s="29"/>
      <c r="L202" s="28"/>
    </row>
    <row r="203" spans="1:12" ht="15" x14ac:dyDescent="0.25">
      <c r="A203" s="23"/>
      <c r="B203" s="24"/>
      <c r="C203" s="25"/>
      <c r="D203" s="26" t="s">
        <v>27</v>
      </c>
      <c r="E203" s="27"/>
      <c r="F203" s="28"/>
      <c r="G203" s="28"/>
      <c r="H203" s="28"/>
      <c r="I203" s="28"/>
      <c r="J203" s="28"/>
      <c r="K203" s="29"/>
      <c r="L203" s="28"/>
    </row>
    <row r="204" spans="1:12" ht="15" x14ac:dyDescent="0.25">
      <c r="A204" s="31"/>
      <c r="B204" s="32"/>
      <c r="C204" s="33"/>
      <c r="D204" s="34" t="s">
        <v>28</v>
      </c>
      <c r="E204" s="35"/>
      <c r="F204" s="36">
        <f>SUM(F194:F203)</f>
        <v>710</v>
      </c>
      <c r="G204" s="36">
        <f t="shared" ref="G204:J204" si="24">SUM(G194:G203)</f>
        <v>25.43</v>
      </c>
      <c r="H204" s="36">
        <f t="shared" si="24"/>
        <v>25.92</v>
      </c>
      <c r="I204" s="36">
        <f t="shared" si="24"/>
        <v>103.72</v>
      </c>
      <c r="J204" s="36">
        <f t="shared" si="24"/>
        <v>740</v>
      </c>
      <c r="K204" s="37"/>
      <c r="L204" s="36">
        <f>SUM(L194:L203)</f>
        <v>69.649999999999991</v>
      </c>
    </row>
    <row r="205" spans="1:12" ht="15" x14ac:dyDescent="0.2">
      <c r="A205" s="41">
        <f>A186</f>
        <v>2</v>
      </c>
      <c r="B205" s="42">
        <f>B186</f>
        <v>5</v>
      </c>
      <c r="C205" s="51" t="s">
        <v>37</v>
      </c>
      <c r="D205" s="52"/>
      <c r="E205" s="43"/>
      <c r="F205" s="44">
        <f>F193+F204</f>
        <v>710</v>
      </c>
      <c r="G205" s="44">
        <f>G193+G204</f>
        <v>25.43</v>
      </c>
      <c r="H205" s="44">
        <f>H193+H204</f>
        <v>25.92</v>
      </c>
      <c r="I205" s="44">
        <f>I193+I204</f>
        <v>103.72</v>
      </c>
      <c r="J205" s="44">
        <f t="shared" ref="J205:L205" si="25">J193+J204</f>
        <v>740</v>
      </c>
      <c r="K205" s="44"/>
      <c r="L205" s="44">
        <f t="shared" si="25"/>
        <v>69.649999999999991</v>
      </c>
    </row>
    <row r="206" spans="1:12" x14ac:dyDescent="0.2">
      <c r="A206" s="48"/>
      <c r="B206" s="49"/>
      <c r="C206" s="53" t="s">
        <v>38</v>
      </c>
      <c r="D206" s="53"/>
      <c r="E206" s="53"/>
      <c r="F206" s="50">
        <f>(F25+F45+F65+F85+F105+F125+F145+F165+F185+F205)/(IF(F25=0,0,1)+IF(F45=0,0,1)+IF(F65=0,0,1)+IF(F85=0,0,1)+IF(F105=0,0,1)+IF(F125=0,0,1)+IF(F145=0,0,1)+IF(F165=0,0,1)+IF(F185=0,0,1)+IF(F205=0,0,1))</f>
        <v>741</v>
      </c>
      <c r="G206" s="50">
        <f>(G25+G45+G65+G85+G105+G125+G145+G165+G185+G205)/(IF(G25=0,0,1)+IF(G45=0,0,1)+IF(G65=0,0,1)+IF(G85=0,0,1)+IF(G105=0,0,1)+IF(G125=0,0,1)+IF(G145=0,0,1)+IF(G165=0,0,1)+IF(G185=0,0,1)+IF(G205=0,0,1))</f>
        <v>24.871000000000002</v>
      </c>
      <c r="H206" s="50">
        <f>(H25+H45+H65+H85+H105+H125+H145+H165+H185+H205)/(IF(H25=0,0,1)+IF(H45=0,0,1)+IF(H65=0,0,1)+IF(H85=0,0,1)+IF(H105=0,0,1)+IF(H125=0,0,1)+IF(H145=0,0,1)+IF(H165=0,0,1)+IF(H185=0,0,1)+IF(H205=0,0,1))</f>
        <v>26.272000000000002</v>
      </c>
      <c r="I206" s="50">
        <f>(I25+I45+I65+I85+I105+I125+I145+I165+I185+I205)/(IF(I25=0,0,1)+IF(I45=0,0,1)+IF(I65=0,0,1)+IF(I85=0,0,1)+IF(I105=0,0,1)+IF(I125=0,0,1)+IF(I145=0,0,1)+IF(I165=0,0,1)+IF(I185=0,0,1)+IF(I205=0,0,1))</f>
        <v>111.03</v>
      </c>
      <c r="J206" s="50">
        <f>(J25+J45+J65+J85+J105+J125+J145+J165+J185+J205)/(IF(J25=0,0,1)+IF(J45=0,0,1)+IF(J65=0,0,1)+IF(J85=0,0,1)+IF(J105=0,0,1)+IF(J125=0,0,1)+IF(J145=0,0,1)+IF(J165=0,0,1)+IF(J185=0,0,1)+IF(J205=0,0,1))</f>
        <v>776.8</v>
      </c>
      <c r="K206" s="50"/>
      <c r="L206" s="50">
        <f>(L25+L45+L65+L85+L105+L125+L145+L165+L185+L205)/(IF(L25=0,0,1)+IF(L45=0,0,1)+IF(L65=0,0,1)+IF(L85=0,0,1)+IF(L105=0,0,1)+IF(L125=0,0,1)+IF(L145=0,0,1)+IF(L165=0,0,1)+IF(L185=0,0,1)+IF(L205=0,0,1))</f>
        <v>79.497</v>
      </c>
    </row>
  </sheetData>
  <mergeCells count="14">
    <mergeCell ref="C1:E1"/>
    <mergeCell ref="H1:K1"/>
    <mergeCell ref="H2:K2"/>
    <mergeCell ref="C25:D25"/>
    <mergeCell ref="C45:D45"/>
    <mergeCell ref="C165:D165"/>
    <mergeCell ref="C185:D185"/>
    <mergeCell ref="C205:D205"/>
    <mergeCell ref="C206:E206"/>
    <mergeCell ref="C65:D65"/>
    <mergeCell ref="C85:D85"/>
    <mergeCell ref="C105:D105"/>
    <mergeCell ref="C125:D125"/>
    <mergeCell ref="C145:D14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2026-01-09T14:09:42Z</cp:lastPrinted>
  <dcterms:created xsi:type="dcterms:W3CDTF">2022-05-16T14:23:56Z</dcterms:created>
  <dcterms:modified xsi:type="dcterms:W3CDTF">2026-01-09T14:10:43Z</dcterms:modified>
</cp:coreProperties>
</file>